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omments1.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openhost.sharepoint.com/sites/CRMAvantVente/Shared Documents/Doc TechnicoCom/"/>
    </mc:Choice>
  </mc:AlternateContent>
  <xr:revisionPtr revIDLastSave="77" documentId="8_{55DEA023-174F-4E4C-A33A-ED4950D6FBC4}" xr6:coauthVersionLast="47" xr6:coauthVersionMax="47" xr10:uidLastSave="{47D50484-E11D-4231-8C7E-1D27AA6EDD1F}"/>
  <bookViews>
    <workbookView xWindow="-120" yWindow="-120" windowWidth="29040" windowHeight="15720" tabRatio="807" activeTab="2" xr2:uid="{E940C832-9855-4AC2-9B8A-FFA3C778A2EB}"/>
  </bookViews>
  <sheets>
    <sheet name="1-Formulaire" sheetId="1" r:id="rId1"/>
    <sheet name="2-Sites et BP" sheetId="6" state="hidden" r:id="rId2"/>
    <sheet name="3-Serveurs Sources" sheetId="5" r:id="rId3"/>
    <sheet name="4-Liste des Utilisateurs" sheetId="3" state="hidden" r:id="rId4"/>
    <sheet name="5-Liste de Distribution" sheetId="7" state="hidden" r:id="rId5"/>
    <sheet name="6-Azure AD" sheetId="8" state="hidden" r:id="rId6"/>
    <sheet name="7-Noms de domaine" sheetId="9" r:id="rId7"/>
    <sheet name="8-Equipes TEAMS" sheetId="10" state="hidden" r:id="rId8"/>
    <sheet name="9-Groupe SharePoint" sheetId="11" state="hidden" r:id="rId9"/>
    <sheet name="8-Azure AD Connect" sheetId="12" state="hidden" r:id="rId10"/>
    <sheet name="Data" sheetId="2" state="hidden" r:id="rId11"/>
    <sheet name="Licences O365" sheetId="4" state="hidden" r:id="rId12"/>
  </sheets>
  <definedNames>
    <definedName name="AzureADOuiNon">'1-Formulaire'!$B$32</definedName>
    <definedName name="CoipeDesBALOuiNon">'1-Formulaire'!$A$38</definedName>
    <definedName name="ContenuListeDeDistibution">Tableau6[[#All],[UPN]:[PrimarySmtpAddress]]</definedName>
    <definedName name="DateAjoutLicenceO365">'1-Formulaire'!$A$29</definedName>
    <definedName name="DateBaculeFluxMessagerie">'1-Formulaire'!$A$39</definedName>
    <definedName name="DateCreationComptesUtilisateur">'1-Formulaire'!$A$30</definedName>
    <definedName name="DomainePrincipal">'1-Formulaire'!$B$23</definedName>
    <definedName name="DomainePrincipale">'1-Formulaire'!$A$23</definedName>
    <definedName name="DomainesSecondaires">'1-Formulaire'!$B$37</definedName>
    <definedName name="DomaineTechniqueO365">'1-Formulaire'!$A$14</definedName>
    <definedName name="EmailDuSignataire">'1-Formulaire'!$A$11</definedName>
    <definedName name="emailReferentTechnique">'1-Formulaire'!$A$49</definedName>
    <definedName name="ListeAzureAD">Data!$A$10:$A$28</definedName>
    <definedName name="ListeDesSites">'2-Sites et BP'!$B$7:$B$16</definedName>
    <definedName name="ListeGroupesDistribution">Tableau4[[#Headers],[#Data]]</definedName>
    <definedName name="listeMyBackup">Data!$A$52:$A$54</definedName>
    <definedName name="ListePrimarySMTP">Tableau4[PrimarySmtpAddress]</definedName>
    <definedName name="ListeServeurMessagerie">Data!$A$37:$A$48</definedName>
    <definedName name="ListeUtilisateurs">Tableau2[#All]</definedName>
    <definedName name="LoginConnexionPanelDNS">'1-Formulaire'!$A$26</definedName>
    <definedName name="MigrationHybrideOuiNon">'1-Formulaire'!$A$15</definedName>
    <definedName name="NbDomaineAD">'1-Formulaire'!$A$17</definedName>
    <definedName name="NbServeursDeMessagerie">'3-Serveurs Sources'!$G$17</definedName>
    <definedName name="NbSitesClient">'2-Sites et BP'!$D$18</definedName>
    <definedName name="NomDesListesDeDistribution">Tableau4[#All]</definedName>
    <definedName name="NomDuSignataire">'1-Formulaire'!$A$9</definedName>
    <definedName name="NomReferentTechnique">'1-Formulaire'!$A$47</definedName>
    <definedName name="NomsDesDomainesSecondaires">'1-Formulaire'!$A$37</definedName>
    <definedName name="OuiNon">Data!$A$2:$A$3</definedName>
    <definedName name="PassWordConnexionPanelDNS">'1-Formulaire'!$A$27</definedName>
    <definedName name="PrenomDuSignataire">'1-Formulaire'!$A$10</definedName>
    <definedName name="PrenomReferentTechnique">'1-Formulaire'!$A$48</definedName>
    <definedName name="PrestationsRealisées">Data!$A$61:$A$64</definedName>
    <definedName name="QuiMetEnService">Data!$A$31:$A$33</definedName>
    <definedName name="RaisonSocialePrestataire">'1-Formulaire'!$A$44</definedName>
    <definedName name="ScriptingLicenceUtilisateur">'1-Formulaire'!$A$35</definedName>
    <definedName name="TabLicencesO365">Tableau3[#All]</definedName>
    <definedName name="TelMobileReferentTechnique">'1-Formulaire'!$A$50</definedName>
    <definedName name="TenantExistantOuiNon">'1-Formulaire'!$A$12</definedName>
    <definedName name="TestConnexionRegistrar">Data!$A$57:$A$58</definedName>
    <definedName name="URLConnexionPanelDNS">'1-Formulaire'!$A$25</definedName>
    <definedName name="YesNo">Data!$A$5:$A$6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3" l="1"/>
  <c r="Y7" i="3"/>
  <c r="Z7" i="3"/>
  <c r="AA7" i="3"/>
  <c r="AB7" i="3"/>
  <c r="X8" i="3"/>
  <c r="Y8" i="3"/>
  <c r="Z8" i="3"/>
  <c r="AA8" i="3"/>
  <c r="AB8" i="3"/>
  <c r="X9" i="3"/>
  <c r="Y9" i="3"/>
  <c r="Z9" i="3"/>
  <c r="AA9" i="3"/>
  <c r="AB9" i="3"/>
  <c r="X10" i="3"/>
  <c r="Y10" i="3"/>
  <c r="Z10" i="3"/>
  <c r="AA10" i="3"/>
  <c r="AB10" i="3"/>
  <c r="X11" i="3"/>
  <c r="Y11" i="3"/>
  <c r="Z11" i="3"/>
  <c r="AA11" i="3"/>
  <c r="AB11" i="3"/>
  <c r="AB12" i="3" l="1"/>
  <c r="AB13" i="3"/>
  <c r="AB14" i="3"/>
  <c r="AB15" i="3"/>
  <c r="AB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16" i="3"/>
  <c r="AB117" i="3"/>
  <c r="AB118" i="3"/>
  <c r="AB119" i="3"/>
  <c r="AB120" i="3"/>
  <c r="AB121" i="3"/>
  <c r="AB122" i="3"/>
  <c r="AB123" i="3"/>
  <c r="AB124" i="3"/>
  <c r="AB125" i="3"/>
  <c r="AB126" i="3"/>
  <c r="AB127" i="3"/>
  <c r="AB128" i="3"/>
  <c r="AB129" i="3"/>
  <c r="AB130" i="3"/>
  <c r="AB131" i="3"/>
  <c r="AB132" i="3"/>
  <c r="AB133" i="3"/>
  <c r="AB134" i="3"/>
  <c r="AB135" i="3"/>
  <c r="AB136" i="3"/>
  <c r="AB137" i="3"/>
  <c r="AB138" i="3"/>
  <c r="AB139" i="3"/>
  <c r="AB140" i="3"/>
  <c r="AB141" i="3"/>
  <c r="AB142" i="3"/>
  <c r="AB143" i="3"/>
  <c r="AB144" i="3"/>
  <c r="AB145" i="3"/>
  <c r="AB146" i="3"/>
  <c r="AB147" i="3"/>
  <c r="AB148" i="3"/>
  <c r="AB149" i="3"/>
  <c r="AB150" i="3"/>
  <c r="AB151" i="3"/>
  <c r="AB152" i="3"/>
  <c r="AB153" i="3"/>
  <c r="AB154" i="3"/>
  <c r="AB155" i="3"/>
  <c r="AB156" i="3"/>
  <c r="AB157" i="3"/>
  <c r="AB158" i="3"/>
  <c r="AB159" i="3"/>
  <c r="AB160" i="3"/>
  <c r="AB161" i="3"/>
  <c r="AB162" i="3"/>
  <c r="AB163" i="3"/>
  <c r="AB164" i="3"/>
  <c r="AB165" i="3"/>
  <c r="AB166" i="3"/>
  <c r="AB167" i="3"/>
  <c r="AB168" i="3"/>
  <c r="AB169" i="3"/>
  <c r="AB170" i="3"/>
  <c r="AB171" i="3"/>
  <c r="AB172" i="3"/>
  <c r="AB173" i="3"/>
  <c r="AB174" i="3"/>
  <c r="AB175" i="3"/>
  <c r="AB176" i="3"/>
  <c r="AB177" i="3"/>
  <c r="AB178" i="3"/>
  <c r="AB179" i="3"/>
  <c r="AB180" i="3"/>
  <c r="AB181" i="3"/>
  <c r="AB182" i="3"/>
  <c r="AB183" i="3"/>
  <c r="AB184" i="3"/>
  <c r="AB185" i="3"/>
  <c r="AB186" i="3"/>
  <c r="AB187" i="3"/>
  <c r="AB188" i="3"/>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217" i="3"/>
  <c r="AB218" i="3"/>
  <c r="AB219" i="3"/>
  <c r="AB220" i="3"/>
  <c r="AB221" i="3"/>
  <c r="AB222" i="3"/>
  <c r="AB223" i="3"/>
  <c r="AB224" i="3"/>
  <c r="AB225" i="3"/>
  <c r="AB226" i="3"/>
  <c r="AB227" i="3"/>
  <c r="AB228" i="3"/>
  <c r="AB229" i="3"/>
  <c r="AB230" i="3"/>
  <c r="AB231" i="3"/>
  <c r="AB232" i="3"/>
  <c r="AB233" i="3"/>
  <c r="AB234" i="3"/>
  <c r="AB235" i="3"/>
  <c r="AB236" i="3"/>
  <c r="AB237" i="3"/>
  <c r="AB238" i="3"/>
  <c r="AB239" i="3"/>
  <c r="AB240" i="3"/>
  <c r="AB241" i="3"/>
  <c r="AB242" i="3"/>
  <c r="AB243" i="3"/>
  <c r="AB244" i="3"/>
  <c r="AB245" i="3"/>
  <c r="AB246" i="3"/>
  <c r="AB247" i="3"/>
  <c r="AB248" i="3"/>
  <c r="AB249" i="3"/>
  <c r="AB250" i="3"/>
  <c r="AB251" i="3"/>
  <c r="AB252" i="3"/>
  <c r="AB253" i="3"/>
  <c r="AB254" i="3"/>
  <c r="AB255" i="3"/>
  <c r="AB256" i="3"/>
  <c r="AB257" i="3"/>
  <c r="AB258" i="3"/>
  <c r="AB259" i="3"/>
  <c r="AB260" i="3"/>
  <c r="AB261" i="3"/>
  <c r="AB262" i="3"/>
  <c r="AB263" i="3"/>
  <c r="AB264" i="3"/>
  <c r="AB265" i="3"/>
  <c r="AB266" i="3"/>
  <c r="AB267" i="3"/>
  <c r="AB268" i="3"/>
  <c r="AB269" i="3"/>
  <c r="AB270" i="3"/>
  <c r="AB271" i="3"/>
  <c r="AB272" i="3"/>
  <c r="AB273" i="3"/>
  <c r="AB274" i="3"/>
  <c r="AB275" i="3"/>
  <c r="AB276" i="3"/>
  <c r="AB277" i="3"/>
  <c r="AB278" i="3"/>
  <c r="AB279" i="3"/>
  <c r="AB280" i="3"/>
  <c r="AB281" i="3"/>
  <c r="AB282" i="3"/>
  <c r="AB283" i="3"/>
  <c r="AB284" i="3"/>
  <c r="AB285" i="3"/>
  <c r="AB286" i="3"/>
  <c r="AB287" i="3"/>
  <c r="AB288" i="3"/>
  <c r="AB289" i="3"/>
  <c r="AB290" i="3"/>
  <c r="AB291" i="3"/>
  <c r="AB292" i="3"/>
  <c r="AB293" i="3"/>
  <c r="AB294" i="3"/>
  <c r="AB295" i="3"/>
  <c r="AB296" i="3"/>
  <c r="AB297" i="3"/>
  <c r="AB298" i="3"/>
  <c r="AB299" i="3"/>
  <c r="AB300" i="3"/>
  <c r="AB301" i="3"/>
  <c r="AB302" i="3"/>
  <c r="AB303" i="3"/>
  <c r="AB304" i="3"/>
  <c r="AB305" i="3"/>
  <c r="AB306" i="3"/>
  <c r="AB307" i="3"/>
  <c r="AB308" i="3"/>
  <c r="AB309" i="3"/>
  <c r="AB310" i="3"/>
  <c r="AB311" i="3"/>
  <c r="AB312" i="3"/>
  <c r="AB313" i="3"/>
  <c r="A2" i="8" l="1"/>
  <c r="A110" i="7" l="1"/>
  <c r="C27"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D18" i="6" l="1"/>
  <c r="AA12" i="3" l="1"/>
  <c r="AA13" i="3"/>
  <c r="AA14" i="3"/>
  <c r="AA15" i="3"/>
  <c r="AA16" i="3"/>
  <c r="AA17" i="3"/>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16" i="3"/>
  <c r="AA117" i="3"/>
  <c r="AA118" i="3"/>
  <c r="AA119" i="3"/>
  <c r="AA120" i="3"/>
  <c r="AA121" i="3"/>
  <c r="AA122" i="3"/>
  <c r="AA123" i="3"/>
  <c r="AA124" i="3"/>
  <c r="AA125" i="3"/>
  <c r="AA126" i="3"/>
  <c r="AA127" i="3"/>
  <c r="AA128" i="3"/>
  <c r="AA129" i="3"/>
  <c r="AA130" i="3"/>
  <c r="AA131" i="3"/>
  <c r="AA132" i="3"/>
  <c r="AA133" i="3"/>
  <c r="AA134" i="3"/>
  <c r="AA135" i="3"/>
  <c r="AA136" i="3"/>
  <c r="AA137" i="3"/>
  <c r="AA138" i="3"/>
  <c r="AA139" i="3"/>
  <c r="AA140" i="3"/>
  <c r="AA141" i="3"/>
  <c r="AA142" i="3"/>
  <c r="AA143" i="3"/>
  <c r="AA144" i="3"/>
  <c r="AA145" i="3"/>
  <c r="AA146" i="3"/>
  <c r="AA147" i="3"/>
  <c r="AA148" i="3"/>
  <c r="AA149" i="3"/>
  <c r="AA150" i="3"/>
  <c r="AA151" i="3"/>
  <c r="AA152" i="3"/>
  <c r="AA153" i="3"/>
  <c r="AA154" i="3"/>
  <c r="AA155" i="3"/>
  <c r="AA156" i="3"/>
  <c r="AA157" i="3"/>
  <c r="AA158" i="3"/>
  <c r="AA159" i="3"/>
  <c r="AA160" i="3"/>
  <c r="AA161" i="3"/>
  <c r="AA162" i="3"/>
  <c r="AA163" i="3"/>
  <c r="AA164" i="3"/>
  <c r="AA165" i="3"/>
  <c r="AA166" i="3"/>
  <c r="AA167" i="3"/>
  <c r="AA168" i="3"/>
  <c r="AA169" i="3"/>
  <c r="AA170" i="3"/>
  <c r="AA171" i="3"/>
  <c r="AA172" i="3"/>
  <c r="AA173" i="3"/>
  <c r="AA174" i="3"/>
  <c r="AA175" i="3"/>
  <c r="AA176" i="3"/>
  <c r="AA177" i="3"/>
  <c r="AA178" i="3"/>
  <c r="AA179" i="3"/>
  <c r="AA180" i="3"/>
  <c r="AA181" i="3"/>
  <c r="AA182" i="3"/>
  <c r="AA183" i="3"/>
  <c r="AA184" i="3"/>
  <c r="AA185" i="3"/>
  <c r="AA186" i="3"/>
  <c r="AA187" i="3"/>
  <c r="AA188" i="3"/>
  <c r="AA189" i="3"/>
  <c r="AA190" i="3"/>
  <c r="AA191" i="3"/>
  <c r="AA192" i="3"/>
  <c r="AA193" i="3"/>
  <c r="AA194" i="3"/>
  <c r="AA195" i="3"/>
  <c r="AA196" i="3"/>
  <c r="AA197" i="3"/>
  <c r="AA198" i="3"/>
  <c r="AA199" i="3"/>
  <c r="AA200" i="3"/>
  <c r="AA201" i="3"/>
  <c r="AA202" i="3"/>
  <c r="AA203" i="3"/>
  <c r="AA204" i="3"/>
  <c r="AA205" i="3"/>
  <c r="AA206" i="3"/>
  <c r="AA207" i="3"/>
  <c r="AA208" i="3"/>
  <c r="AA209" i="3"/>
  <c r="AA210" i="3"/>
  <c r="AA211" i="3"/>
  <c r="AA212" i="3"/>
  <c r="AA213" i="3"/>
  <c r="AA214" i="3"/>
  <c r="AA215" i="3"/>
  <c r="AA216" i="3"/>
  <c r="AA217" i="3"/>
  <c r="AA218" i="3"/>
  <c r="AA219" i="3"/>
  <c r="AA220" i="3"/>
  <c r="AA221" i="3"/>
  <c r="AA222" i="3"/>
  <c r="AA223" i="3"/>
  <c r="AA224" i="3"/>
  <c r="AA225" i="3"/>
  <c r="AA226" i="3"/>
  <c r="AA227" i="3"/>
  <c r="AA228" i="3"/>
  <c r="AA229" i="3"/>
  <c r="AA230" i="3"/>
  <c r="AA231" i="3"/>
  <c r="AA232" i="3"/>
  <c r="AA233" i="3"/>
  <c r="AA234" i="3"/>
  <c r="AA235" i="3"/>
  <c r="AA236" i="3"/>
  <c r="AA237" i="3"/>
  <c r="AA238" i="3"/>
  <c r="AA239" i="3"/>
  <c r="AA240" i="3"/>
  <c r="AA241" i="3"/>
  <c r="AA242" i="3"/>
  <c r="AA243" i="3"/>
  <c r="AA244" i="3"/>
  <c r="AA245" i="3"/>
  <c r="AA246" i="3"/>
  <c r="AA247" i="3"/>
  <c r="AA248" i="3"/>
  <c r="AA249" i="3"/>
  <c r="AA250" i="3"/>
  <c r="AA251" i="3"/>
  <c r="AA252" i="3"/>
  <c r="AA253" i="3"/>
  <c r="AA254" i="3"/>
  <c r="AA255" i="3"/>
  <c r="AA256" i="3"/>
  <c r="AA257" i="3"/>
  <c r="AA258" i="3"/>
  <c r="AA259" i="3"/>
  <c r="AA260" i="3"/>
  <c r="AA261" i="3"/>
  <c r="AA262" i="3"/>
  <c r="AA263" i="3"/>
  <c r="AA264" i="3"/>
  <c r="AA265" i="3"/>
  <c r="AA266" i="3"/>
  <c r="AA267" i="3"/>
  <c r="AA268" i="3"/>
  <c r="AA269" i="3"/>
  <c r="AA270" i="3"/>
  <c r="AA271" i="3"/>
  <c r="AA272" i="3"/>
  <c r="AA273" i="3"/>
  <c r="AA274" i="3"/>
  <c r="AA275" i="3"/>
  <c r="AA276" i="3"/>
  <c r="AA277" i="3"/>
  <c r="AA278" i="3"/>
  <c r="AA279" i="3"/>
  <c r="AA280" i="3"/>
  <c r="AA281" i="3"/>
  <c r="AA282" i="3"/>
  <c r="AA283" i="3"/>
  <c r="AA284" i="3"/>
  <c r="AA285" i="3"/>
  <c r="AA286" i="3"/>
  <c r="AA287" i="3"/>
  <c r="AA288" i="3"/>
  <c r="AA289" i="3"/>
  <c r="AA290" i="3"/>
  <c r="AA291" i="3"/>
  <c r="AA292" i="3"/>
  <c r="AA293" i="3"/>
  <c r="AA294" i="3"/>
  <c r="AA295" i="3"/>
  <c r="AA296" i="3"/>
  <c r="AA297" i="3"/>
  <c r="AA298" i="3"/>
  <c r="AA299" i="3"/>
  <c r="AA300" i="3"/>
  <c r="AA301" i="3"/>
  <c r="AA302" i="3"/>
  <c r="AA303" i="3"/>
  <c r="AA304" i="3"/>
  <c r="AA305" i="3"/>
  <c r="AA306" i="3"/>
  <c r="AA307" i="3"/>
  <c r="AA308" i="3"/>
  <c r="AA309" i="3"/>
  <c r="AA310" i="3"/>
  <c r="AA311" i="3"/>
  <c r="AA312" i="3"/>
  <c r="AA313"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X12" i="3"/>
  <c r="X13" i="3"/>
  <c r="X14"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X107" i="3"/>
  <c r="X108" i="3"/>
  <c r="X109" i="3"/>
  <c r="X110" i="3"/>
  <c r="X111" i="3"/>
  <c r="X112" i="3"/>
  <c r="X113" i="3"/>
  <c r="X114" i="3"/>
  <c r="X115" i="3"/>
  <c r="X116" i="3"/>
  <c r="X117" i="3"/>
  <c r="X118" i="3"/>
  <c r="X119" i="3"/>
  <c r="X120" i="3"/>
  <c r="X121" i="3"/>
  <c r="X122" i="3"/>
  <c r="X123" i="3"/>
  <c r="X124" i="3"/>
  <c r="X125" i="3"/>
  <c r="X126" i="3"/>
  <c r="X127" i="3"/>
  <c r="X128" i="3"/>
  <c r="X129" i="3"/>
  <c r="X130" i="3"/>
  <c r="X131" i="3"/>
  <c r="X132" i="3"/>
  <c r="X133" i="3"/>
  <c r="X134" i="3"/>
  <c r="X135" i="3"/>
  <c r="X136" i="3"/>
  <c r="X137" i="3"/>
  <c r="X138" i="3"/>
  <c r="X139" i="3"/>
  <c r="X140" i="3"/>
  <c r="X141" i="3"/>
  <c r="X142" i="3"/>
  <c r="X143" i="3"/>
  <c r="X144" i="3"/>
  <c r="X145" i="3"/>
  <c r="X146" i="3"/>
  <c r="X147" i="3"/>
  <c r="X148" i="3"/>
  <c r="X149" i="3"/>
  <c r="X150" i="3"/>
  <c r="X151" i="3"/>
  <c r="X152" i="3"/>
  <c r="X153" i="3"/>
  <c r="X154" i="3"/>
  <c r="X155" i="3"/>
  <c r="X156" i="3"/>
  <c r="X157" i="3"/>
  <c r="X158" i="3"/>
  <c r="X159" i="3"/>
  <c r="X160" i="3"/>
  <c r="X161" i="3"/>
  <c r="X162" i="3"/>
  <c r="X163" i="3"/>
  <c r="X164" i="3"/>
  <c r="X165" i="3"/>
  <c r="X166" i="3"/>
  <c r="X167" i="3"/>
  <c r="X168" i="3"/>
  <c r="X169" i="3"/>
  <c r="X170" i="3"/>
  <c r="X171" i="3"/>
  <c r="X172" i="3"/>
  <c r="X173" i="3"/>
  <c r="X174" i="3"/>
  <c r="X175" i="3"/>
  <c r="X176" i="3"/>
  <c r="X177" i="3"/>
  <c r="X178" i="3"/>
  <c r="X179" i="3"/>
  <c r="X180" i="3"/>
  <c r="X181" i="3"/>
  <c r="X182" i="3"/>
  <c r="X183" i="3"/>
  <c r="X184" i="3"/>
  <c r="X185" i="3"/>
  <c r="X186" i="3"/>
  <c r="X187" i="3"/>
  <c r="X188" i="3"/>
  <c r="X189" i="3"/>
  <c r="X190" i="3"/>
  <c r="X191" i="3"/>
  <c r="X192" i="3"/>
  <c r="X193" i="3"/>
  <c r="X194" i="3"/>
  <c r="X195" i="3"/>
  <c r="X196" i="3"/>
  <c r="X197" i="3"/>
  <c r="X198" i="3"/>
  <c r="X199" i="3"/>
  <c r="X200" i="3"/>
  <c r="X201" i="3"/>
  <c r="X202" i="3"/>
  <c r="X203" i="3"/>
  <c r="X204" i="3"/>
  <c r="X205" i="3"/>
  <c r="X206" i="3"/>
  <c r="X207" i="3"/>
  <c r="X208" i="3"/>
  <c r="X209" i="3"/>
  <c r="X210" i="3"/>
  <c r="X211" i="3"/>
  <c r="X212" i="3"/>
  <c r="X213" i="3"/>
  <c r="X214" i="3"/>
  <c r="X215" i="3"/>
  <c r="X216" i="3"/>
  <c r="X217" i="3"/>
  <c r="X218" i="3"/>
  <c r="X219" i="3"/>
  <c r="X220" i="3"/>
  <c r="X221" i="3"/>
  <c r="X222" i="3"/>
  <c r="X223" i="3"/>
  <c r="X224" i="3"/>
  <c r="X225" i="3"/>
  <c r="X226" i="3"/>
  <c r="X227" i="3"/>
  <c r="X228" i="3"/>
  <c r="X229" i="3"/>
  <c r="X230" i="3"/>
  <c r="X231" i="3"/>
  <c r="X232" i="3"/>
  <c r="X233" i="3"/>
  <c r="X234" i="3"/>
  <c r="X235" i="3"/>
  <c r="X236" i="3"/>
  <c r="X237" i="3"/>
  <c r="X238" i="3"/>
  <c r="X239" i="3"/>
  <c r="X240" i="3"/>
  <c r="X241" i="3"/>
  <c r="X242" i="3"/>
  <c r="X243" i="3"/>
  <c r="X244" i="3"/>
  <c r="X245" i="3"/>
  <c r="X246" i="3"/>
  <c r="X247" i="3"/>
  <c r="X248" i="3"/>
  <c r="X249" i="3"/>
  <c r="X250" i="3"/>
  <c r="X251" i="3"/>
  <c r="X252" i="3"/>
  <c r="X253" i="3"/>
  <c r="X254" i="3"/>
  <c r="X255" i="3"/>
  <c r="X256" i="3"/>
  <c r="X257" i="3"/>
  <c r="X258" i="3"/>
  <c r="X259" i="3"/>
  <c r="X260" i="3"/>
  <c r="X261" i="3"/>
  <c r="X262" i="3"/>
  <c r="X263" i="3"/>
  <c r="X264" i="3"/>
  <c r="X265" i="3"/>
  <c r="X266" i="3"/>
  <c r="X267" i="3"/>
  <c r="X268" i="3"/>
  <c r="X269" i="3"/>
  <c r="X270" i="3"/>
  <c r="X271" i="3"/>
  <c r="X272" i="3"/>
  <c r="X273" i="3"/>
  <c r="X274" i="3"/>
  <c r="X275" i="3"/>
  <c r="X276" i="3"/>
  <c r="X277" i="3"/>
  <c r="X278" i="3"/>
  <c r="X279" i="3"/>
  <c r="X280" i="3"/>
  <c r="X281" i="3"/>
  <c r="X282" i="3"/>
  <c r="X283" i="3"/>
  <c r="X284" i="3"/>
  <c r="X285" i="3"/>
  <c r="X286" i="3"/>
  <c r="X287" i="3"/>
  <c r="X288" i="3"/>
  <c r="X289" i="3"/>
  <c r="X290" i="3"/>
  <c r="X291" i="3"/>
  <c r="X292" i="3"/>
  <c r="X293" i="3"/>
  <c r="X294" i="3"/>
  <c r="X295" i="3"/>
  <c r="X296" i="3"/>
  <c r="X297" i="3"/>
  <c r="X298" i="3"/>
  <c r="X299" i="3"/>
  <c r="X300" i="3"/>
  <c r="X301" i="3"/>
  <c r="X302" i="3"/>
  <c r="X303" i="3"/>
  <c r="X304" i="3"/>
  <c r="X305" i="3"/>
  <c r="X306" i="3"/>
  <c r="X307" i="3"/>
  <c r="X308" i="3"/>
  <c r="X309" i="3"/>
  <c r="X310" i="3"/>
  <c r="X311" i="3"/>
  <c r="X312" i="3"/>
  <c r="X313"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1" i="3"/>
  <c r="Y112" i="3"/>
  <c r="Y113" i="3"/>
  <c r="Y114" i="3"/>
  <c r="Y115" i="3"/>
  <c r="Y116" i="3"/>
  <c r="Y117" i="3"/>
  <c r="Y118" i="3"/>
  <c r="Y119" i="3"/>
  <c r="Y120" i="3"/>
  <c r="Y121" i="3"/>
  <c r="Y122" i="3"/>
  <c r="Y123" i="3"/>
  <c r="Y124" i="3"/>
  <c r="Y125" i="3"/>
  <c r="Y126" i="3"/>
  <c r="Y127" i="3"/>
  <c r="Y128" i="3"/>
  <c r="Y129" i="3"/>
  <c r="Y130" i="3"/>
  <c r="Y131" i="3"/>
  <c r="Y132" i="3"/>
  <c r="Y133" i="3"/>
  <c r="Y134" i="3"/>
  <c r="Y135" i="3"/>
  <c r="Y136" i="3"/>
  <c r="Y137" i="3"/>
  <c r="Y138" i="3"/>
  <c r="Y139" i="3"/>
  <c r="Y140" i="3"/>
  <c r="Y141" i="3"/>
  <c r="Y142" i="3"/>
  <c r="Y143" i="3"/>
  <c r="Y144" i="3"/>
  <c r="Y145" i="3"/>
  <c r="Y146" i="3"/>
  <c r="Y147" i="3"/>
  <c r="Y148" i="3"/>
  <c r="Y149" i="3"/>
  <c r="Y150" i="3"/>
  <c r="Y151" i="3"/>
  <c r="Y152" i="3"/>
  <c r="Y153" i="3"/>
  <c r="Y154" i="3"/>
  <c r="Y155" i="3"/>
  <c r="Y156" i="3"/>
  <c r="Y157" i="3"/>
  <c r="Y158" i="3"/>
  <c r="Y159" i="3"/>
  <c r="Y160" i="3"/>
  <c r="Y161" i="3"/>
  <c r="Y162" i="3"/>
  <c r="Y163" i="3"/>
  <c r="Y164" i="3"/>
  <c r="Y165" i="3"/>
  <c r="Y166" i="3"/>
  <c r="Y167" i="3"/>
  <c r="Y168" i="3"/>
  <c r="Y169" i="3"/>
  <c r="Y170" i="3"/>
  <c r="Y171" i="3"/>
  <c r="Y172" i="3"/>
  <c r="Y173" i="3"/>
  <c r="Y174" i="3"/>
  <c r="Y175" i="3"/>
  <c r="Y176" i="3"/>
  <c r="Y177" i="3"/>
  <c r="Y178" i="3"/>
  <c r="Y179" i="3"/>
  <c r="Y180" i="3"/>
  <c r="Y181" i="3"/>
  <c r="Y182" i="3"/>
  <c r="Y183" i="3"/>
  <c r="Y184" i="3"/>
  <c r="Y185" i="3"/>
  <c r="Y186" i="3"/>
  <c r="Y187" i="3"/>
  <c r="Y188" i="3"/>
  <c r="Y189" i="3"/>
  <c r="Y190" i="3"/>
  <c r="Y191" i="3"/>
  <c r="Y192" i="3"/>
  <c r="Y193" i="3"/>
  <c r="Y194" i="3"/>
  <c r="Y195" i="3"/>
  <c r="Y196" i="3"/>
  <c r="Y197" i="3"/>
  <c r="Y198" i="3"/>
  <c r="Y199" i="3"/>
  <c r="Y200" i="3"/>
  <c r="Y201" i="3"/>
  <c r="Y202" i="3"/>
  <c r="Y203" i="3"/>
  <c r="Y204" i="3"/>
  <c r="Y205" i="3"/>
  <c r="Y206" i="3"/>
  <c r="Y207" i="3"/>
  <c r="Y208" i="3"/>
  <c r="Y209" i="3"/>
  <c r="Y210" i="3"/>
  <c r="Y211" i="3"/>
  <c r="Y212" i="3"/>
  <c r="Y213" i="3"/>
  <c r="Y214" i="3"/>
  <c r="Y215" i="3"/>
  <c r="Y216" i="3"/>
  <c r="Y217" i="3"/>
  <c r="Y218" i="3"/>
  <c r="Y219" i="3"/>
  <c r="Y220" i="3"/>
  <c r="Y221" i="3"/>
  <c r="Y222" i="3"/>
  <c r="Y223" i="3"/>
  <c r="Y224" i="3"/>
  <c r="Y225" i="3"/>
  <c r="Y226" i="3"/>
  <c r="Y227" i="3"/>
  <c r="Y228" i="3"/>
  <c r="Y229" i="3"/>
  <c r="Y230" i="3"/>
  <c r="Y231" i="3"/>
  <c r="Y232" i="3"/>
  <c r="Y233" i="3"/>
  <c r="Y234" i="3"/>
  <c r="Y235" i="3"/>
  <c r="Y236" i="3"/>
  <c r="Y237" i="3"/>
  <c r="Y238" i="3"/>
  <c r="Y239" i="3"/>
  <c r="Y240" i="3"/>
  <c r="Y241" i="3"/>
  <c r="Y242" i="3"/>
  <c r="Y243" i="3"/>
  <c r="Y244" i="3"/>
  <c r="Y245" i="3"/>
  <c r="Y246" i="3"/>
  <c r="Y247" i="3"/>
  <c r="Y248" i="3"/>
  <c r="Y249" i="3"/>
  <c r="Y250" i="3"/>
  <c r="Y251" i="3"/>
  <c r="Y252" i="3"/>
  <c r="Y253" i="3"/>
  <c r="Y254" i="3"/>
  <c r="Y255" i="3"/>
  <c r="Y256" i="3"/>
  <c r="Y257" i="3"/>
  <c r="Y258" i="3"/>
  <c r="Y259" i="3"/>
  <c r="Y260" i="3"/>
  <c r="Y261" i="3"/>
  <c r="Y262" i="3"/>
  <c r="Y263" i="3"/>
  <c r="Y264" i="3"/>
  <c r="Y265" i="3"/>
  <c r="Y266" i="3"/>
  <c r="Y267" i="3"/>
  <c r="Y268" i="3"/>
  <c r="Y269" i="3"/>
  <c r="Y270" i="3"/>
  <c r="Y271" i="3"/>
  <c r="Y272" i="3"/>
  <c r="Y273" i="3"/>
  <c r="Y274" i="3"/>
  <c r="Y275" i="3"/>
  <c r="Y276" i="3"/>
  <c r="Y277" i="3"/>
  <c r="Y278" i="3"/>
  <c r="Y279" i="3"/>
  <c r="Y280" i="3"/>
  <c r="Y281" i="3"/>
  <c r="Y282" i="3"/>
  <c r="Y283" i="3"/>
  <c r="Y284" i="3"/>
  <c r="Y285" i="3"/>
  <c r="Y286" i="3"/>
  <c r="Y287" i="3"/>
  <c r="Y288" i="3"/>
  <c r="Y289" i="3"/>
  <c r="Y290" i="3"/>
  <c r="Y291" i="3"/>
  <c r="Y292" i="3"/>
  <c r="Y293" i="3"/>
  <c r="Y294" i="3"/>
  <c r="Y295" i="3"/>
  <c r="Y296" i="3"/>
  <c r="Y297" i="3"/>
  <c r="Y298" i="3"/>
  <c r="Y299" i="3"/>
  <c r="Y300" i="3"/>
  <c r="Y301" i="3"/>
  <c r="Y302" i="3"/>
  <c r="Y303" i="3"/>
  <c r="Y304" i="3"/>
  <c r="Y305" i="3"/>
  <c r="Y306" i="3"/>
  <c r="Y307" i="3"/>
  <c r="Y308" i="3"/>
  <c r="Y309" i="3"/>
  <c r="Y310" i="3"/>
  <c r="Y311" i="3"/>
  <c r="Y312" i="3"/>
  <c r="Y3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 DARFEUILLE</author>
  </authors>
  <commentList>
    <comment ref="C32" authorId="0" shapeId="0" xr:uid="{330EAB3A-B52D-46BE-A152-3FF37DB9F6EC}">
      <text>
        <r>
          <rPr>
            <b/>
            <sz val="9"/>
            <color indexed="81"/>
            <rFont val="Tahoma"/>
            <family val="2"/>
          </rPr>
          <t xml:space="preserve">
</t>
        </r>
      </text>
    </comment>
  </commentList>
</comments>
</file>

<file path=xl/sharedStrings.xml><?xml version="1.0" encoding="utf-8"?>
<sst xmlns="http://schemas.openxmlformats.org/spreadsheetml/2006/main" count="1033" uniqueCount="443">
  <si>
    <t>Ceci est une prestation payante.</t>
  </si>
  <si>
    <t>Date de création des comptes utilisateurs (mise à disposition au client):  </t>
  </si>
  <si>
    <t>Date de bascule des flux de messagerie (mise en production): </t>
  </si>
  <si>
    <t>Souhaitez-vous que nous prenions en charge le re-paramétrage de vos champs DNS (SPF, TXT, MX…) ? </t>
  </si>
  <si>
    <t>Souhaitez-vous que nous procédions à la copie du contenu de vous boites emails actuelles ?</t>
  </si>
  <si>
    <t>Réponse</t>
  </si>
  <si>
    <t>Commentaire</t>
  </si>
  <si>
    <t>Libellé</t>
  </si>
  <si>
    <t>Nom du signataire</t>
  </si>
  <si>
    <t>Prénom du signataire</t>
  </si>
  <si>
    <t>Email du signataire</t>
  </si>
  <si>
    <t>Oui</t>
  </si>
  <si>
    <t>Non</t>
  </si>
  <si>
    <t>Les cellules vertes sont à compléter</t>
  </si>
  <si>
    <t>Nom</t>
  </si>
  <si>
    <t xml:space="preserve">Email </t>
  </si>
  <si>
    <t>Prénom</t>
  </si>
  <si>
    <t>Tel Mobile</t>
  </si>
  <si>
    <t>La création d'un Tenant O365 ne peut se faire sans la validation des CGU par le client final</t>
  </si>
  <si>
    <t>Date d'ajout des licences O365 (mise à disposition au client):  </t>
  </si>
  <si>
    <t>Nécessite de prendre la prestation d'ajout des comptes utilisateurs</t>
  </si>
  <si>
    <t>Nom complet</t>
  </si>
  <si>
    <t>Fonction</t>
  </si>
  <si>
    <t>Service</t>
  </si>
  <si>
    <t>Numéro du bureau</t>
  </si>
  <si>
    <t>Téléphone (bureau)</t>
  </si>
  <si>
    <t>Téléphone mobile</t>
  </si>
  <si>
    <t>Numéro de télécopie</t>
  </si>
  <si>
    <t>Adresse</t>
  </si>
  <si>
    <t>Ville</t>
  </si>
  <si>
    <t>Département ou province</t>
  </si>
  <si>
    <t>Code postal</t>
  </si>
  <si>
    <t>Pays ou zone géographique</t>
  </si>
  <si>
    <t>bouraima@contoso.com</t>
  </si>
  <si>
    <t>Hervé</t>
  </si>
  <si>
    <t>Bouraima</t>
  </si>
  <si>
    <t>Hervé Bouraima</t>
  </si>
  <si>
    <t>Directeur informatique</t>
  </si>
  <si>
    <t>Informatique</t>
  </si>
  <si>
    <t>123-555-1211</t>
  </si>
  <si>
    <t>123-555-6641</t>
  </si>
  <si>
    <t>123-555-9821</t>
  </si>
  <si>
    <t>1  rue des pinceaux</t>
  </si>
  <si>
    <t>Paris</t>
  </si>
  <si>
    <t>France</t>
  </si>
  <si>
    <t>Frederic</t>
  </si>
  <si>
    <t>Bojman</t>
  </si>
  <si>
    <t>Frederic Bojman</t>
  </si>
  <si>
    <t>123-555-1212</t>
  </si>
  <si>
    <t>123-555-6642</t>
  </si>
  <si>
    <t>fabrice@contoso.com</t>
  </si>
  <si>
    <t>Fabrice</t>
  </si>
  <si>
    <t>Canel</t>
  </si>
  <si>
    <t>Fabrice Canel</t>
  </si>
  <si>
    <t>123-555-1213</t>
  </si>
  <si>
    <t>123-555-6643</t>
  </si>
  <si>
    <t>myriam@contoso.com</t>
  </si>
  <si>
    <t>Myriam</t>
  </si>
  <si>
    <t>Delesalle</t>
  </si>
  <si>
    <t>Myriam Delesalle</t>
  </si>
  <si>
    <t>123-555-6644</t>
  </si>
  <si>
    <t>antoine@contoso.com</t>
  </si>
  <si>
    <t>Antoine</t>
  </si>
  <si>
    <t>Faisandier</t>
  </si>
  <si>
    <t>Antoine Faisandier</t>
  </si>
  <si>
    <t>123-555-1215</t>
  </si>
  <si>
    <t>123-555-6645</t>
  </si>
  <si>
    <t>123-555-9825</t>
  </si>
  <si>
    <t>Technicien</t>
  </si>
  <si>
    <t>Chef de projet</t>
  </si>
  <si>
    <t>DevOps</t>
  </si>
  <si>
    <t>Assistant</t>
  </si>
  <si>
    <t>Désignation-OH</t>
  </si>
  <si>
    <t>Office 365  Protection avancée contre les menaces P1 (Advanced Threat Protection)</t>
  </si>
  <si>
    <t>Office 365 A3 Académique</t>
  </si>
  <si>
    <t>Office 365 A3 Académique Etudiant</t>
  </si>
  <si>
    <t>Office 365 Appel Téléphonique National</t>
  </si>
  <si>
    <t>Office 365 Common Area Phone (téléphone dans des lieux publics)</t>
  </si>
  <si>
    <t>Office 365 Conférence téléphonique audio PSTN (Audio Conferencing)</t>
  </si>
  <si>
    <t>Office 365 Enterprise Mobility et Security E3</t>
  </si>
  <si>
    <t>Office 365 Exchange Online Archiving for Exchange Online</t>
  </si>
  <si>
    <t>Office 365 Exchange Online Protection</t>
  </si>
  <si>
    <t>Office 365 Meeting Room (Téléphone en salle de réunion)</t>
  </si>
  <si>
    <t>Office 365 Power BI Pro</t>
  </si>
  <si>
    <t>Office 365 Project Online Essentials</t>
  </si>
  <si>
    <t>Office 365 Project Plan 1</t>
  </si>
  <si>
    <t>Office 365 Project Plan 3</t>
  </si>
  <si>
    <t>Office 365 Project Plan 5</t>
  </si>
  <si>
    <t>Office 365 Proplus Académique</t>
  </si>
  <si>
    <t>Office 365 Proplus Académique Etudiant</t>
  </si>
  <si>
    <t>Office 365 Système Téléphonique (Phone System)</t>
  </si>
  <si>
    <t>Office 365 Windows Server Remote Desktop Services CAL</t>
  </si>
  <si>
    <t>Office 365 A1 Académique</t>
  </si>
  <si>
    <t>Office 365 Business Essentials</t>
  </si>
  <si>
    <t>Office 365 Business Premium</t>
  </si>
  <si>
    <t>Office 365 E1</t>
  </si>
  <si>
    <t>Office 365 E3</t>
  </si>
  <si>
    <t>Office 365 E5</t>
  </si>
  <si>
    <t>Office 365 Exchange Online plan 1</t>
  </si>
  <si>
    <t>Office 365 Exchange Online plan 2</t>
  </si>
  <si>
    <t>Office 365 Pro Plus</t>
  </si>
  <si>
    <t>Office 365 Project Online Premium</t>
  </si>
  <si>
    <t>Office 365 Project Online Pro</t>
  </si>
  <si>
    <t>Office 365 Visio Online plan 1</t>
  </si>
  <si>
    <t>Office 365 Visio Online plan 2</t>
  </si>
  <si>
    <t>Réference-Fournisseur</t>
  </si>
  <si>
    <t>a2706f86-868d-4048-989b-0c69e5c76b63</t>
  </si>
  <si>
    <t>512e27aa-19d1-4c38-b2cb-5813375c8201</t>
  </si>
  <si>
    <t>7eb5101b-b893-4d63-92ca-72df3c71fafc</t>
  </si>
  <si>
    <t>1b6263c0-b8fd-4706-98db-89d2ace5c1bf</t>
  </si>
  <si>
    <t>ded34535-507f-4246-8370-f9180318c537</t>
  </si>
  <si>
    <t>0f598efe-f330-4d79-b79f-c9480bb7ce3e</t>
  </si>
  <si>
    <t>bd938f12-058f-4927-bba3-ae36b1d2501c</t>
  </si>
  <si>
    <t>031c9e47-4802-4248-838e-778fb1d2cc05</t>
  </si>
  <si>
    <t>5c9fd4cc-edce-44a8-8e91-07df09744609</t>
  </si>
  <si>
    <t>4d8f3b90-29b3-4e7b-b37c-4a435ddef1d9</t>
  </si>
  <si>
    <t>c94271d8-b431-4a25-a3c5-a57737a1c909</t>
  </si>
  <si>
    <t>91fd106f-4b2c-4938-95ac-f54f74e9a239</t>
  </si>
  <si>
    <t>796b6b5f-613c-4e24-a17c-eba730d49c02</t>
  </si>
  <si>
    <t>a044b16a-1861-4308-8086-a3a3b506fac2</t>
  </si>
  <si>
    <t>79c29af7-3cd0-4a6f-b182-a81e31dec84e</t>
  </si>
  <si>
    <t>2828be95-46ba-4f91-b2fd-0bef192ecf60</t>
  </si>
  <si>
    <t>195416c1-3447-423a-b37b-ee59a99a19c4</t>
  </si>
  <si>
    <t>2f707c7c-2433-49a5-a437-9ca7cf40d3eb</t>
  </si>
  <si>
    <t>d903a2db-bf6f-4434-83f1-21ba44017813</t>
  </si>
  <si>
    <t>6fbad345-b7de-42a6-b6ab-79b363d0b371</t>
  </si>
  <si>
    <t>2c883339-ef9c-4cce-81b8-e5adea60794c</t>
  </si>
  <si>
    <t>800f4f3b-cfe1-42c1-9cea-675512810488</t>
  </si>
  <si>
    <t>be57ff4c-100c-4f1f-b82d-f1c5ab63a665</t>
  </si>
  <si>
    <t>a4179d30-cc09-49f0-977e-dc2cb70b874f</t>
  </si>
  <si>
    <t>d85c8762-22e4-44c0-97fe-27ed3fc4e61a</t>
  </si>
  <si>
    <t>a56baa74-d4e3-49fd-b228-ca0b62d08bad</t>
  </si>
  <si>
    <t>d83bfd97-d3e5-41b6-866b-05fa30d2102a</t>
  </si>
  <si>
    <t>35eb491f-5484-496e-978b-f349eed3c699</t>
  </si>
  <si>
    <t>5699c6f3-cc7a-4212-9042-8f85ce30f4e0</t>
  </si>
  <si>
    <t>4260988e-990d-479c-ae7b-f01ce8e1bb4d</t>
  </si>
  <si>
    <t>3f22d04e-9353-46c1-bf48-b6b0c0a55a66</t>
  </si>
  <si>
    <t>b4d4b7f4-4089-43b6-9c44-de97b760fb11</t>
  </si>
  <si>
    <t>DG7GMGF0DVSV/000G</t>
  </si>
  <si>
    <t>Licence O365 Principale</t>
  </si>
  <si>
    <t>2eme Licence O365</t>
  </si>
  <si>
    <t>3eme Licence O365</t>
  </si>
  <si>
    <t>4eme Licence O365</t>
  </si>
  <si>
    <t>SKU Licence principale</t>
  </si>
  <si>
    <t>SKU 2eme Licence</t>
  </si>
  <si>
    <t>SKU 3eme Licence</t>
  </si>
  <si>
    <t>SKU 4eme Licence</t>
  </si>
  <si>
    <t>Cellules calculées, ne rien modifier</t>
  </si>
  <si>
    <t>Il n'est pas simple de migrer un tenant vers un autre, donc verifiez bien si vous avez ou non déjà un tenant sur O365</t>
  </si>
  <si>
    <t>Nom des domaines de messagerie secondaires :</t>
  </si>
  <si>
    <t>@Boite mail partagée</t>
  </si>
  <si>
    <t>BalPartagee</t>
  </si>
  <si>
    <t>contact@contoso.com;webmaster@contoso.com;ex@contoso.com</t>
  </si>
  <si>
    <t>Login/email</t>
  </si>
  <si>
    <t>Type de Serveur</t>
  </si>
  <si>
    <t>Nb de BAL</t>
  </si>
  <si>
    <t>Protocoles disponibles</t>
  </si>
  <si>
    <t>Gmail, Yahoo, Zimbra, Notes, Exchange, Postfix</t>
  </si>
  <si>
    <t>ID</t>
  </si>
  <si>
    <t>Exemple</t>
  </si>
  <si>
    <t>Pays </t>
  </si>
  <si>
    <t xml:space="preserve">Siège </t>
  </si>
  <si>
    <t>FO</t>
  </si>
  <si>
    <t>Bande Passsante UP Mbps</t>
  </si>
  <si>
    <t>Bande passante DOWN Mbps</t>
  </si>
  <si>
    <t>Type de connexion ADSL/SDSL/MPLS/FO</t>
  </si>
  <si>
    <t>Nombre d'utilisateurs sur site</t>
  </si>
  <si>
    <t>Nom du site client</t>
  </si>
  <si>
    <t>Usine</t>
  </si>
  <si>
    <t>Hollande</t>
  </si>
  <si>
    <t>URL de connexion à votre panneau DNS</t>
  </si>
  <si>
    <t>Login au panneau DNS</t>
  </si>
  <si>
    <t>Mot de passe au panneau DNS</t>
  </si>
  <si>
    <t>Nous prenons obligatoirement en charge les modifications DNS</t>
  </si>
  <si>
    <t>Nous vous invitons à changer le mot de passe DNS une fois le projet terminé</t>
  </si>
  <si>
    <t>Séparer les domaines par des points-virgules</t>
  </si>
  <si>
    <t>Raison sociale du prestataire, sinon laissez vide</t>
  </si>
  <si>
    <t>Votre référent Technique (Nom/Prenom/Email/Mobile)</t>
  </si>
  <si>
    <t>Personne en charge chez vous ou chez votre prestataire</t>
  </si>
  <si>
    <t>Nombre de sites clients</t>
  </si>
  <si>
    <t>Liste de distribution</t>
  </si>
  <si>
    <t>A quelle date voulez-vous que l'on ajoute vos licences à votre Tenant O365.</t>
  </si>
  <si>
    <t>Name</t>
  </si>
  <si>
    <t>DisplayName</t>
  </si>
  <si>
    <t>PrimarySmtpAddress</t>
  </si>
  <si>
    <t>Type</t>
  </si>
  <si>
    <t>ManagedBy</t>
  </si>
  <si>
    <t>External</t>
  </si>
  <si>
    <t xml:space="preserve">Veuillez saisir ci-dessous les listes à créer </t>
  </si>
  <si>
    <t>UPN</t>
  </si>
  <si>
    <t>usertest@abc.com</t>
  </si>
  <si>
    <t>grouptest@abc.com</t>
  </si>
  <si>
    <t>La mise en place de listes de distribution se fait en deux étapes :</t>
  </si>
  <si>
    <t>1) vous devrez créer dans le premier tableau chaque liste avec leurs propriétés</t>
  </si>
  <si>
    <t>CheckList</t>
  </si>
  <si>
    <t xml:space="preserve">Une erreur est indiquée par #N/A, </t>
  </si>
  <si>
    <t xml:space="preserve">Si aucune erreur n'est détectée alors </t>
  </si>
  <si>
    <t>le nom du primary adresse est affiché</t>
  </si>
  <si>
    <t>Groupe de Test</t>
  </si>
  <si>
    <t>Yes</t>
  </si>
  <si>
    <t>Si vous avez besoin d'ajouter plus de liste, prenez soin de bien ajouter une ligne dans le tableau</t>
  </si>
  <si>
    <t>Veuillez saisir ci-dessous les couples Adresse email &amp; Liste</t>
  </si>
  <si>
    <t>Adresse du serveur pour connexion IMAP/EWS…</t>
  </si>
  <si>
    <t>Compte Impersonnation ou Délégation Full Access</t>
  </si>
  <si>
    <t>Liste de vos différents sites sur lesquels des utilisateurs ou des serveurs vont utiliser les services Office 365 / Azure</t>
  </si>
  <si>
    <t>Ping</t>
  </si>
  <si>
    <t>15ms</t>
  </si>
  <si>
    <t>100ms</t>
  </si>
  <si>
    <t>Vous devez remplir en premier lieu l'onglet site en BP pour que la boite déroulante &lt;site client&gt; soit active</t>
  </si>
  <si>
    <t>Rappel : Dans le cadre d'une migration hybride les listes de distribution sont copiées automatiquement (inutile de remplir cet onglet)</t>
  </si>
  <si>
    <t>Service Azure AD</t>
  </si>
  <si>
    <t>Azure Directory as a Service</t>
  </si>
  <si>
    <t>Azure AD Connect</t>
  </si>
  <si>
    <t> Group Management – Gestion des groupes et utilisateurs</t>
  </si>
  <si>
    <t>Active Directory B2B Collaboration </t>
  </si>
  <si>
    <t> Single sign On (SSO)</t>
  </si>
  <si>
    <t> Gestion des accès basé sur les groupes d’utilisateurs</t>
  </si>
  <si>
    <t>Self-service Password Reset</t>
  </si>
  <si>
    <t> Multi-Factor Authentication</t>
  </si>
  <si>
    <t> Gestion des groupes d’utilisateurs en libre-service</t>
  </si>
  <si>
    <t>Cloud App Discovery</t>
  </si>
  <si>
    <t>Self-service Password Reset avec changement local</t>
  </si>
  <si>
    <t>Microsoft Identity Manager (MIM)</t>
  </si>
  <si>
    <t>Azure Connect Health</t>
  </si>
  <si>
    <t> Accès conditionnel</t>
  </si>
  <si>
    <t>Intégration de Azure Information Protection</t>
  </si>
  <si>
    <t>Azure AD Identity Protection</t>
  </si>
  <si>
    <t>Privileged Identity Management</t>
  </si>
  <si>
    <t>Révisions des accès utilisateurs</t>
  </si>
  <si>
    <t>Liste des services AZURE</t>
  </si>
  <si>
    <t>Annuaire d’identité de vos collaborateurs</t>
  </si>
  <si>
    <t>Ajouter, mettre à jour ou supprimer des utilisateurs. Définir des groupes d’utilisateurs. Inscription d’appareils et périphériques liés aux comptes utilisateurs.</t>
  </si>
  <si>
    <t xml:space="preserve">Permet de gérer simplement les accès des utilisateurs d’autres entreprises ayant un besoin d ‘accès à vos applications (clients, partenaires, fournisseurs, etc…). Peu importe la taille de l’organisation partenaire et si elle possède ou non un AD. </t>
  </si>
  <si>
    <t>Découvrir Active Directory B2B Collaboration</t>
  </si>
  <si>
    <t>Possibilité pour vos utilisateurs de se connecter à plusieurs applications avec un login/mot de passe unique.</t>
  </si>
  <si>
    <t>Mettre en place des permissions  spécifiques d’accès à certaines applications en fonction de l’identité de l’utilisateur.</t>
  </si>
  <si>
    <t>Donner la possibilité à l’utilisateur de réinitialiser lui-même son mot de passe.</t>
  </si>
  <si>
    <t>Utiliser un second périphérique (smartphone) pour vérifier l’identité de l’utilisateur lors de l’accès à une application.</t>
  </si>
  <si>
    <t>Vos utilisateurs peuvent créer et gérer leurs propres groupes d’utilisateurs Office 365 dans Azure Active Directory. Les utilisateurs peuvent d’eux même réaliser des demandes d’appartenance à des groupes et le propriétaire du groupe pourra alors accepter ou refuser en toute autonomie.</t>
  </si>
  <si>
    <t>Analyser quels logiciels et applications sont utilisés dans votre organisation et ainsi définir une politique de sécurité adaptée. Permet de reprendre le contrôle sur le « Shadow IT » en entreprise.</t>
  </si>
  <si>
    <t>L’utilisateur pourra réinitialiser lui-même son mot de passe avec ré-écriture en différé sur votre AD local.</t>
  </si>
  <si>
    <t>Anciennement Forefront Identity Manager. MIM vous aide à gérer les utilisateurs, les informations d’identification, les stratégies et les accès au sein de votre organisation.</t>
  </si>
  <si>
    <t>Module de contrôle pour gérer la synchronisation de votre Active Directory.</t>
  </si>
  <si>
    <t>Accès conditionnel en fonction du groupe et de l’emplacement de l’utilisateur ou du statut de l’appareil (par exemple : n’autoriser l’accès que sur les appareils gérés).</t>
  </si>
  <si>
    <t>AIP vous permet de classifier, étiqueter et protéger les documents et mails de votre entreprise. Cette classification peut se faire de manière automatique grâce à la définition de règles de gestion ou manuellement par vos utilisateurs qui peuvent recevoir des recommandations de sécurité. Une fonctionnalité très utile dans le cadre du RGPD !</t>
  </si>
  <si>
    <t>Détecter les vulnérabilités potentielles et examiner les incidents suspects qui pourraient affecter les identités de votre organisation. Mettre en place des réponses automatiques aux actions suspectes détectées.</t>
  </si>
  <si>
    <t>Vous aide à surveiller et protéger les comptes administrateurs de votre organisation. Permet de détecter les menaces potentielles en mettant en place des alertes et rapports de sécurité basés sur le Machine Learning (comportements d’accès inhabituels, etc.).</t>
  </si>
  <si>
    <t>Demander directement aux utilisateurs ou à un décisionnaire de prendre part à une révision d’accès et de renouveler sa certification d’accès utilisateur (ou d’effectuer une « attestation »).</t>
  </si>
  <si>
    <t>Group Management – Gestion des groupes et utilisateurs</t>
  </si>
  <si>
    <t>Gestion des groupes d’utilisateurs en libre-service</t>
  </si>
  <si>
    <t>Accès conditionnel</t>
  </si>
  <si>
    <t>Qui met en place ce service ?</t>
  </si>
  <si>
    <t>Openhost</t>
  </si>
  <si>
    <t>Description du service</t>
  </si>
  <si>
    <t>Le Client en autonomie</t>
  </si>
  <si>
    <t>-</t>
  </si>
  <si>
    <t>Guide informatif consultable ici</t>
  </si>
  <si>
    <t>Gmail</t>
  </si>
  <si>
    <t>Yahoo</t>
  </si>
  <si>
    <t>Zimbra</t>
  </si>
  <si>
    <t>Postfix</t>
  </si>
  <si>
    <t>Serveur chez le client</t>
  </si>
  <si>
    <t>Gandi</t>
  </si>
  <si>
    <t>OVH</t>
  </si>
  <si>
    <t>Autre préciser dans les commenraires</t>
  </si>
  <si>
    <t>Office 365</t>
  </si>
  <si>
    <t>1&amp;1</t>
  </si>
  <si>
    <t>Ikoula</t>
  </si>
  <si>
    <t>Oceanet</t>
  </si>
  <si>
    <t>Site du client ou laisser vide si Service Cloud</t>
  </si>
  <si>
    <t>Commentaires</t>
  </si>
  <si>
    <t>Merci de consulter ce guide avant de remplir les informations</t>
  </si>
  <si>
    <t>Liste des comptes utilisateurs</t>
  </si>
  <si>
    <t>Mot de Passe de la BAL sur le serveur source (cas d'une migration de contenu sans compte de délégation full access)</t>
  </si>
  <si>
    <r>
      <t>Mot de passe que le compte utilisateur aura sur O365 si vous souhaitez forcer ce mot de passe. (</t>
    </r>
    <r>
      <rPr>
        <sz val="11"/>
        <color rgb="FFFFFF00"/>
        <rFont val="Calibri"/>
        <family val="2"/>
        <scheme val="minor"/>
      </rPr>
      <t>Méthode déconseillée</t>
    </r>
    <r>
      <rPr>
        <sz val="11"/>
        <color theme="1"/>
        <rFont val="Calibri"/>
        <family val="2"/>
        <scheme val="minor"/>
      </rPr>
      <t>)</t>
    </r>
  </si>
  <si>
    <t>IMAP:993,
EWS:https://exchange.contoso.com,
MAPI: 45.45.65.45:110</t>
  </si>
  <si>
    <t>superuser@mondomaine.com
SuperMotDePasse</t>
  </si>
  <si>
    <t>Optionnel</t>
  </si>
  <si>
    <t>Obligatoire</t>
  </si>
  <si>
    <t>Optionnel
Séparer par des ;</t>
  </si>
  <si>
    <t>Obligatoire
Sélectionner dans la liste déroulante</t>
  </si>
  <si>
    <t>Optionnel
Sélectionner dans la liste déroulante</t>
  </si>
  <si>
    <t>paul@abc.com</t>
  </si>
  <si>
    <t>2) vous ajouter ensuite dans le second tableau les couples AdresseEmail vs. La Liste de Distibution à laquelle elle appartient</t>
  </si>
  <si>
    <t>Consulter notre guide sur ce lien pour compléter ce formulaire</t>
  </si>
  <si>
    <t>Les 4 premiers pays listés sur ce site avec la latence correspondante (Azure SpeedTest)</t>
  </si>
  <si>
    <t>Si vous n'avez qu'un seul site, vous devez quand même le renseigner et faire le test.</t>
  </si>
  <si>
    <t>SITE 1</t>
  </si>
  <si>
    <t>SITE 2</t>
  </si>
  <si>
    <t>SITE 3</t>
  </si>
  <si>
    <r>
      <t xml:space="preserve">Merci de coller ci-dessous les résultats du test suivant et ce pour </t>
    </r>
    <r>
      <rPr>
        <sz val="11"/>
        <color rgb="FFFF0000"/>
        <rFont val="Calibri"/>
        <family val="2"/>
        <scheme val="minor"/>
      </rPr>
      <t>chacun de vos sites</t>
    </r>
    <r>
      <rPr>
        <sz val="11"/>
        <color theme="1"/>
        <rFont val="Calibri"/>
        <family val="2"/>
        <scheme val="minor"/>
      </rPr>
      <t xml:space="preserve"> </t>
    </r>
  </si>
  <si>
    <t>Habituellement un seul, sauf acquisition de société</t>
  </si>
  <si>
    <t>Si vous avez plusieurs sites (agences, usines, magasins) est-ce que chaque si possède un Contrôleur de Domaine ?</t>
  </si>
  <si>
    <t>Décrivez ici en quelques mots votre architecture AD ou joignez un document en annexe</t>
  </si>
  <si>
    <t xml:space="preserve">Souhaitez-vous activer les services de téléphonie (PSTN/RTC) sur Teams </t>
  </si>
  <si>
    <t>Si (oui) vous devez également nous faire parvenir le Dossier Technique (DT) spécifique à la Téléphonie Teams</t>
  </si>
  <si>
    <t xml:space="preserve">Informations nécessaires pour démarrer votre projet Office 365 </t>
  </si>
  <si>
    <t>Dates de livraison souhaitées</t>
  </si>
  <si>
    <t>Quel est votre correspondant informatique en charge du projet technique:</t>
  </si>
  <si>
    <t>Y-a-t-il un contrôleur de domaine AD sur ce site ?</t>
  </si>
  <si>
    <t>@Boite de ressource</t>
  </si>
  <si>
    <t>BalRessource</t>
  </si>
  <si>
    <t>Avez-vous déjà une organisation sur Office365/Azure (TENANT)  ?</t>
  </si>
  <si>
    <t>Migration Messagerie (rubrique à ne remplir que si ce service est inclus dans votre devis)</t>
  </si>
  <si>
    <t>Téléphonie sur Teams (rubrique à ne remplir que si ce service est inclus dans votre devis)</t>
  </si>
  <si>
    <t xml:space="preserve">Souhaitez-vous ne nous ajoutions vos comptes utilisateurs aux différentes licences que vous commandez ? </t>
  </si>
  <si>
    <t>Azure Active Directory</t>
  </si>
  <si>
    <t>Aucun backup</t>
  </si>
  <si>
    <t>Sur Exchange Online uniquement</t>
  </si>
  <si>
    <t>Sur Exchange Online + Onedrive</t>
  </si>
  <si>
    <t>Merci de compléter la colonne ad-hoc dans l'onglet &lt;4-Liste des Utilisateurs&gt;</t>
  </si>
  <si>
    <t>Souhaitez-vous activer le service MyBackup sur Exchange Online ou Exchange Online + OneDrive  (voir guide)?</t>
  </si>
  <si>
    <t>Mybackup 365</t>
  </si>
  <si>
    <t>Version de l'OS Windows de votre DC</t>
  </si>
  <si>
    <t>Windows 2008R2</t>
  </si>
  <si>
    <t>Windows 2012</t>
  </si>
  <si>
    <t>Alias de messagerie pour le service Exchange Online</t>
  </si>
  <si>
    <t>Liste des serveurs sources</t>
  </si>
  <si>
    <t>Type de service</t>
  </si>
  <si>
    <t>Messagerie</t>
  </si>
  <si>
    <t>Serveur de fichiers</t>
  </si>
  <si>
    <t>Nantes</t>
  </si>
  <si>
    <t>Nombre de fichiers</t>
  </si>
  <si>
    <t>Volume de données</t>
  </si>
  <si>
    <t>280 Go</t>
  </si>
  <si>
    <t>Domaine</t>
  </si>
  <si>
    <t>Ce sera par défaut le nom de domaine utilisé pour générer les identifiants de connexion, sauf spécification contraire dans l'onglet &lt;4-Liste des Utilisateurs&gt;</t>
  </si>
  <si>
    <t>contoso.com</t>
  </si>
  <si>
    <t>Nom de domaine</t>
  </si>
  <si>
    <t>Nom du registrar</t>
  </si>
  <si>
    <t>URL de connexion</t>
  </si>
  <si>
    <t>Login</t>
  </si>
  <si>
    <t>Mot de passe</t>
  </si>
  <si>
    <t>Liste de vos différents nom de domaine dans le cas où ils ne seraient pas tous chez le même registrar</t>
  </si>
  <si>
    <t>http://manager.ovh.com</t>
  </si>
  <si>
    <t>jsgdf-ovh</t>
  </si>
  <si>
    <t>Sdhej45564!!</t>
  </si>
  <si>
    <t>Afin que nous puissions procéder au paramétrage de votre DNS, merci de compléter le tableau ci-dessous pour tous les domaines que vous souhaitez embarquer dans Office 365</t>
  </si>
  <si>
    <t>Test de connexion</t>
  </si>
  <si>
    <t>Connexion fonctionnelle</t>
  </si>
  <si>
    <t>Connexion non-testée</t>
  </si>
  <si>
    <t>Données à migrer sur OneDrive/Sharepoint 
(si vous n'en avez pas laisser vide)</t>
  </si>
  <si>
    <t>Service de messagerie à migrer 
(si vous n'en avez pas laisser vide)</t>
  </si>
  <si>
    <t>fabrice@conjtoso.com</t>
  </si>
  <si>
    <t>Raison Sociale</t>
  </si>
  <si>
    <t>Adresse Postale</t>
  </si>
  <si>
    <t>*N° de TVA Intracommunautaire</t>
  </si>
  <si>
    <t>* N° de TVA Intracommunautaire pour les Pays membres de la communauté Européenne</t>
  </si>
  <si>
    <t>Obligatoire pour obtenir des numéros de téléphone Teams  en dehors de France</t>
  </si>
  <si>
    <t>Office 365 E1 TRIAL</t>
  </si>
  <si>
    <t>C0C1386F-4A95-466B-8974-CEFD71414DEF</t>
  </si>
  <si>
    <t>sinon, quel sera le nom de votre domaine technique : ( lien vers le guide pour faire votre choix)</t>
  </si>
  <si>
    <t>S'agit-il d'une migration Hybride de Exchange 2016 SaaS Openhost vers O365 ? (lien vers le guide)</t>
  </si>
  <si>
    <t>Souhaitez-vous mettre en place certaines fonctionnalités d'Azure AD  (lien vers le guide) ?</t>
  </si>
  <si>
    <t>si c'est le cas merci de nous ajouter dans votre tenant comme fournisseur via ce lien (Vous devez être connecté à votre portail O365.) (lien vers plus d'info)
Indiquez-nous si vous avez réalisé cette opération (Oui/Non)</t>
  </si>
  <si>
    <r>
      <t xml:space="preserve">Le choix est </t>
    </r>
    <r>
      <rPr>
        <b/>
        <sz val="11"/>
        <color rgb="FFFF0000"/>
        <rFont val="Calibri"/>
        <family val="2"/>
        <scheme val="minor"/>
      </rPr>
      <t>critique</t>
    </r>
    <r>
      <rPr>
        <sz val="11"/>
        <color theme="1"/>
        <rFont val="Calibri"/>
        <family val="2"/>
        <scheme val="minor"/>
      </rPr>
      <t>, lisez attentivement notre guide</t>
    </r>
  </si>
  <si>
    <t>Utilisez-vous une architecture Active Directory sur votre site Client?</t>
  </si>
  <si>
    <t>Accès Collaboration</t>
  </si>
  <si>
    <t>Accès lecteur</t>
  </si>
  <si>
    <t>Accès Propriétaire</t>
  </si>
  <si>
    <t>#1 Nom de l'équipe TEAMS</t>
  </si>
  <si>
    <t>#Exemlple Nom de l'équipe TEAMS</t>
  </si>
  <si>
    <t>#2 Nom de l'équipe TEAMS</t>
  </si>
  <si>
    <t>Les utilisateurs doivent déjà être créés dans l'onglet &lt;4-Liste des utilisateurs&gt;</t>
  </si>
  <si>
    <t>Si vous avez déjà une matrice des droits au format CSV, Excel, XML ou BDD, contactez-nous.</t>
  </si>
  <si>
    <t>Bliothèque-1</t>
  </si>
  <si>
    <t>Bliothèque-2</t>
  </si>
  <si>
    <t>Bliothèque-3</t>
  </si>
  <si>
    <t>Bliothèque-4</t>
  </si>
  <si>
    <t>Bliothèque-5</t>
  </si>
  <si>
    <t>Bliothèque-6</t>
  </si>
  <si>
    <t>Bliothèque-7</t>
  </si>
  <si>
    <t>Bliothèque-8</t>
  </si>
  <si>
    <t>Fichier Communs</t>
  </si>
  <si>
    <t>Doc Marketing</t>
  </si>
  <si>
    <t>Doc Concurrence</t>
  </si>
  <si>
    <t>Dream TEAMS</t>
  </si>
  <si>
    <t>Exemple d'une Equipe dénommée &lt;Dreams Teams&gt; avec 4 membres ayants des droits différents</t>
  </si>
  <si>
    <t>Au travers de ces tableaux (vous pouvez en créer autant que vous voulez en copiant l'exemple), vous avez la possibilité de créer vos équipes TEAMS et d'y associer les utilisateurs selon leur droits d'accès.</t>
  </si>
  <si>
    <t>EQUIPES TEAMS vs. Membres &amp; Bibliothèques</t>
  </si>
  <si>
    <t>Archives</t>
  </si>
  <si>
    <r>
      <t>Exemple de 4 bibliothèques de documents devrant être créés dans l'équipe &lt;</t>
    </r>
    <r>
      <rPr>
        <b/>
        <sz val="11"/>
        <color theme="1"/>
        <rFont val="Calibri"/>
        <family val="2"/>
        <scheme val="minor"/>
      </rPr>
      <t>Dreams Teams</t>
    </r>
    <r>
      <rPr>
        <sz val="11"/>
        <color theme="1"/>
        <rFont val="Calibri"/>
        <family val="2"/>
        <scheme val="minor"/>
      </rPr>
      <t>&gt; afin que les utilisateurs puissent y organiser le rangement des leurs documents. Tous les utilisteurs de l'équipes ont par défaut un statut de collaboration sur ces bibliothèques. Les autres utilisateurs n'ont (par défaut) pas accés à ces bibliothèques</t>
    </r>
  </si>
  <si>
    <t>Membres du Groupe</t>
  </si>
  <si>
    <t>#3 Nom de l'équipe TEAMS</t>
  </si>
  <si>
    <t>Exemple groupe à créer</t>
  </si>
  <si>
    <t>#1 groupe à créer</t>
  </si>
  <si>
    <t>#2 groupe à créer</t>
  </si>
  <si>
    <t>#3 groupe à créer</t>
  </si>
  <si>
    <t>Groupe Audit Sécurité</t>
  </si>
  <si>
    <t>Au travers de ces tableaux (vous pouvez en créer autant que vous voulez en copiant l'exemple), vous avez la possibilité de créer vos groupes d'utilisateurs ayant par défaut les mêmes droits de collaboration.</t>
  </si>
  <si>
    <t>Pourquoi créer un groupe plutôt qu'une Equipe TEAMS ?</t>
  </si>
  <si>
    <t>a) Si vous avez besoin de créer des bibliothèques de documents avec des droits d'accès ne correspondant pas du tout avec les groupes contenant les membres d'une équipe existante
b) Si vous ne souhaitez pas alourdir la liste des équipes TEAMS pour simplement créer une seule  bibliothèque personnalisée pour une groupe de personnes hétérogènes</t>
  </si>
  <si>
    <t>Les groupes d'utilisateurs SharePoint se gèrent depuis l'interface WEB de SharePoint Online et non depuis TEAMS. Ce qui est cohérent avec le fait que le but suivi et de ne pas créer d'Equipe TEAMS.</t>
  </si>
  <si>
    <t>Groupes d'utilisateurs SharePoint &amp; Bibliothèques (sans création d'une Equipe TEAMS)</t>
  </si>
  <si>
    <t>Dès la création d'une Equipe TEAMS un groupe d'utilisateurs et un sous-site SharePoint sont  automatique créés et porte le nom de l'équipe TEAMS</t>
  </si>
  <si>
    <t>Cet onglet à pour but de collecter les informations techniques en vue de la mise en place du service Azure AD Connect</t>
  </si>
  <si>
    <t>Microsoft 365 Business Standard</t>
  </si>
  <si>
    <t>Microsoft 365 Business Basic</t>
  </si>
  <si>
    <t>Intune</t>
  </si>
  <si>
    <t>51e95709-dc35-4780-9040-22278cb7c0e1</t>
  </si>
  <si>
    <t>Exchange Online Kiosk</t>
  </si>
  <si>
    <t>35a36b80-270a-44bf-9290-00545d350866</t>
  </si>
  <si>
    <t>Microsoft 365 F1</t>
  </si>
  <si>
    <t>1ce4a4ba-65f7-49e7-bb28-d92d07d58b86</t>
  </si>
  <si>
    <t>Microsoft 365 F3</t>
  </si>
  <si>
    <t>3451a3b0-8cda-44a7-bad7-c30be81c4aaa</t>
  </si>
  <si>
    <t>Office 365 F3</t>
  </si>
  <si>
    <t>Microsoft 365 Apps for business</t>
  </si>
  <si>
    <t>Microsoft 365 Apps for enterprise</t>
  </si>
  <si>
    <t xml:space="preserve"> ex WorldCompany.com ou MachePro.lan…</t>
  </si>
  <si>
    <t xml:space="preserve">Nom du domaine AD principal </t>
  </si>
  <si>
    <t>40d28d55-0006-4bb0-8f41-37ac05df5dc7</t>
  </si>
  <si>
    <t>Microsoft 365 Appel Téléphonique Nat+Internat</t>
  </si>
  <si>
    <t>Microsoft 365 Appel Téléphonique National 120 min</t>
  </si>
  <si>
    <t>Microsoft 365 Appel Téléphonique National 1200 min</t>
  </si>
  <si>
    <t>Ceci est une prestation payante. Vous devez remplir l'onglet &lt;4-Liste des utilisateurs&gt; et éventuellement le &lt;5-Liste de distribution&gt;. Cette prestation est incluse dans la mise en place d'Azure AD Connect</t>
  </si>
  <si>
    <t>Comme par exemple Azure AD Connect pour la sync des Comptes et MDP. 
Si oui, merci de remplir l'onglet &lt;Azure AD&gt;. Des prestations pourront être facturées en sus, vérifier bien votre devis.</t>
  </si>
  <si>
    <r>
      <rPr>
        <b/>
        <sz val="11"/>
        <color theme="1"/>
        <rFont val="Calibri"/>
        <family val="2"/>
        <scheme val="minor"/>
      </rPr>
      <t>Note :</t>
    </r>
    <r>
      <rPr>
        <sz val="11"/>
        <color theme="1"/>
        <rFont val="Calibri"/>
        <family val="2"/>
        <scheme val="minor"/>
      </rPr>
      <t xml:space="preserve"> Nous vous invitons à bien vérifier que les prestations et services que vous souhaitez que nous prenions en charge sont bien compatibles avec le devis que vous nous avez demandé. Toute prestation complémentaire ajoutée au moment du projet (donc après signature du devis) sera facturée. Il est donc important que vous validiez la conformité de vos attentes techniques au regard de votre devis au moment de la réunion de lancement.</t>
    </r>
  </si>
  <si>
    <t>Certains services nécessites un gros travail préparatoire, vérifier bien si vous avez prévu dans votre devis les prestations de mise en service par Openhost ou si vous les mettez en place vous-même en toute autonomie. Dans ce second cas, vous devrez attendre la fin de notre prestation afin d'éviter tout conflit technique de paramétrage ou de migration. Dans le cas contraire nous nous réservons le droit d'annuler notre prestation et/ou de vous facturer le temps perdu. Il est de même si vous avez déjà réalsier la mise en place de services O365/Azure sans respecter les préconisation de Microsoft et que cela génère des dysfonctionnements dans le projet voire l'impossibilité de le réaliser.</t>
  </si>
  <si>
    <t>Fonctionnalités Azure AD</t>
  </si>
  <si>
    <t>Merci de lister les fonctionnalités déjà mise en place sur votre tenant en vous basant sur la liste donnée dans l'onglet &lt;6-Azure-AD&gt;</t>
  </si>
  <si>
    <t>Si vous avez déjà un Tenant O365, avez-vous déjà activé des services ?</t>
  </si>
  <si>
    <t>Services à mettre en place dans votre projet ?</t>
  </si>
  <si>
    <t>Si vous avez déjà des services Azure/O365 en service dans votre tenant il est capital de nous les indiquer en colonne D.</t>
  </si>
  <si>
    <t>Avez-vous déjà un prestataire qui intervient sur votre tenant O365 ou Azure ?</t>
  </si>
  <si>
    <r>
      <t xml:space="preserve">Faites-vous appel à un prestataire informatique pour vous aider dans </t>
    </r>
    <r>
      <rPr>
        <b/>
        <u/>
        <sz val="9"/>
        <color theme="5" tint="-0.499984740745262"/>
        <rFont val="-apple-system"/>
      </rPr>
      <t>ce</t>
    </r>
    <r>
      <rPr>
        <sz val="9"/>
        <color theme="5" tint="-0.499984740745262"/>
        <rFont val="-apple-system"/>
      </rPr>
      <t xml:space="preserve"> projet  avec Openhost ?</t>
    </r>
  </si>
  <si>
    <t>Raison sociale du prestataire et son périmètre d'intervention</t>
  </si>
  <si>
    <t>La mise en place d'Azure AD Connect étant obligatoire, avez-vous bien vérifié que votre infrastructure est conforme aux préconisations.</t>
  </si>
  <si>
    <t>Synchronisation des identités Azure AD et AD local (on-premise). Permet d’étendre les annuaires locaux dans Azure Active Directory.</t>
  </si>
  <si>
    <t>Le client lui-même</t>
  </si>
  <si>
    <t>Un prestataire n'intervenant plus sur le tenant</t>
  </si>
  <si>
    <t>Un prestataire intervenant tjs sur le tenant</t>
  </si>
  <si>
    <t>Qui a mis en place ce service ?</t>
  </si>
  <si>
    <r>
      <t xml:space="preserve">Services déjà mis en place </t>
    </r>
    <r>
      <rPr>
        <u/>
        <sz val="11"/>
        <rFont val="Calibri"/>
        <family val="2"/>
        <scheme val="minor"/>
      </rPr>
      <t>avant</t>
    </r>
    <r>
      <rPr>
        <sz val="11"/>
        <rFont val="Calibri"/>
        <family val="2"/>
        <scheme val="minor"/>
      </rPr>
      <t xml:space="preserve"> le projet</t>
    </r>
  </si>
  <si>
    <t>Nombre de forêts Active Directory</t>
  </si>
  <si>
    <t>Y a-t-il des trusts de configurés entre les forêts ?</t>
  </si>
  <si>
    <t>Y a-t-il une fédération ADFS de mise en place ?</t>
  </si>
  <si>
    <t>Combien de domaines Active Directory avec-vous dans votre société ? (nombre)</t>
  </si>
  <si>
    <t>Nom/Prénom/email du signataire des CGU/MCA Microsoft :</t>
  </si>
  <si>
    <r>
      <t xml:space="preserve">Nom de domaine principal :
</t>
    </r>
    <r>
      <rPr>
        <sz val="9"/>
        <color rgb="FF333333"/>
        <rFont val="-apple-system"/>
      </rPr>
      <t>Si vous souhaitez utiliser la messagerie Exchange Office 365 (ce sera le domaine par défaut)</t>
    </r>
    <r>
      <rPr>
        <b/>
        <sz val="9"/>
        <color rgb="FF333333"/>
        <rFont val="-apple-system"/>
      </rPr>
      <t xml:space="preserve">
</t>
    </r>
    <r>
      <rPr>
        <sz val="9"/>
        <color rgb="FF333333"/>
        <rFont val="-apple-system"/>
      </rPr>
      <t>Les domaines secondaires sont à ajouter ci-dessous dans le § Migration messagerie</t>
    </r>
  </si>
  <si>
    <t>Connexion à votre DNS pour changer les paramètres de routage des email</t>
  </si>
  <si>
    <t>DOSSIER TECNHIQUE SIMPLIFIE</t>
  </si>
  <si>
    <t xml:space="preserve">version 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</si>
</sst>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9"/>
      <color rgb="FF333333"/>
      <name val="-apple-system"/>
    </font>
    <font>
      <u/>
      <sz val="11"/>
      <color theme="10"/>
      <name val="Calibri"/>
      <family val="2"/>
      <scheme val="minor"/>
    </font>
    <font>
      <b/>
      <sz val="16"/>
      <color theme="1"/>
      <name val="Segoe UI Black"/>
      <family val="2"/>
    </font>
    <font>
      <b/>
      <sz val="9"/>
      <color rgb="FF333333"/>
      <name val="-apple-system"/>
    </font>
    <font>
      <sz val="10"/>
      <color indexed="8"/>
      <name val="Arial"/>
      <family val="2"/>
    </font>
    <font>
      <sz val="11"/>
      <color indexed="8"/>
      <name val="Segoe UI"/>
      <family val="2"/>
    </font>
    <font>
      <sz val="8"/>
      <name val="Calibri"/>
      <family val="2"/>
      <scheme val="minor"/>
    </font>
    <font>
      <sz val="16"/>
      <color theme="1"/>
      <name val="Calibri"/>
      <family val="2"/>
      <scheme val="minor"/>
    </font>
    <font>
      <sz val="8"/>
      <color theme="1"/>
      <name val="Calibri"/>
      <family val="2"/>
      <scheme val="minor"/>
    </font>
    <font>
      <sz val="11"/>
      <color rgb="FF2C2D30"/>
      <name val="&amp;quot"/>
    </font>
    <font>
      <sz val="11"/>
      <color theme="0"/>
      <name val="&amp;quot"/>
    </font>
    <font>
      <b/>
      <sz val="11"/>
      <color theme="1"/>
      <name val="Calibri"/>
      <family val="2"/>
      <scheme val="minor"/>
    </font>
    <font>
      <b/>
      <sz val="16"/>
      <color theme="1"/>
      <name val="Calibri"/>
      <family val="2"/>
      <scheme val="minor"/>
    </font>
    <font>
      <i/>
      <sz val="9"/>
      <color theme="5" tint="-0.499984740745262"/>
      <name val="-apple-system"/>
    </font>
    <font>
      <sz val="9"/>
      <color theme="5" tint="-0.499984740745262"/>
      <name val="-apple-system"/>
    </font>
    <font>
      <b/>
      <sz val="12"/>
      <color theme="1" tint="0.249977111117893"/>
      <name val="Calibri"/>
      <family val="2"/>
      <scheme val="minor"/>
    </font>
    <font>
      <sz val="11"/>
      <color theme="1" tint="0.249977111117893"/>
      <name val="Calibri"/>
      <family val="2"/>
      <scheme val="minor"/>
    </font>
    <font>
      <b/>
      <sz val="9"/>
      <color indexed="81"/>
      <name val="Tahoma"/>
      <family val="2"/>
    </font>
    <font>
      <b/>
      <sz val="18"/>
      <color theme="1"/>
      <name val="Calibri"/>
      <family val="2"/>
      <scheme val="minor"/>
    </font>
    <font>
      <b/>
      <sz val="12"/>
      <color theme="1" tint="0.34998626667073579"/>
      <name val="Calibri"/>
      <family val="2"/>
      <scheme val="minor"/>
    </font>
    <font>
      <b/>
      <sz val="11"/>
      <color rgb="FFFF0000"/>
      <name val="Calibri"/>
      <family val="2"/>
      <scheme val="minor"/>
    </font>
    <font>
      <sz val="11"/>
      <color rgb="FFFFFF00"/>
      <name val="Calibri"/>
      <family val="2"/>
      <scheme val="minor"/>
    </font>
    <font>
      <sz val="11"/>
      <color rgb="FFFF0000"/>
      <name val="Calibri"/>
      <family val="2"/>
      <scheme val="minor"/>
    </font>
    <font>
      <b/>
      <sz val="16"/>
      <color theme="0"/>
      <name val="Calibri"/>
      <family val="2"/>
      <scheme val="minor"/>
    </font>
    <font>
      <b/>
      <sz val="18"/>
      <color theme="0"/>
      <name val="Calibri"/>
      <family val="2"/>
      <scheme val="minor"/>
    </font>
    <font>
      <i/>
      <sz val="9"/>
      <color rgb="FF333333"/>
      <name val="-apple-system"/>
    </font>
    <font>
      <b/>
      <sz val="24"/>
      <color theme="0"/>
      <name val="Calibri"/>
      <family val="2"/>
      <scheme val="minor"/>
    </font>
    <font>
      <b/>
      <sz val="14"/>
      <color theme="0"/>
      <name val="Calibri"/>
      <family val="2"/>
      <scheme val="minor"/>
    </font>
    <font>
      <sz val="11"/>
      <name val="Calibri"/>
      <family val="2"/>
      <scheme val="minor"/>
    </font>
    <font>
      <sz val="11"/>
      <color theme="0" tint="-0.499984740745262"/>
      <name val="Calibri"/>
      <family val="2"/>
      <scheme val="minor"/>
    </font>
    <font>
      <b/>
      <sz val="11"/>
      <color theme="5" tint="-0.249977111117893"/>
      <name val="Calibri"/>
      <family val="2"/>
      <scheme val="minor"/>
    </font>
    <font>
      <b/>
      <u/>
      <sz val="9"/>
      <color theme="5" tint="-0.499984740745262"/>
      <name val="-apple-system"/>
    </font>
    <font>
      <u/>
      <sz val="11"/>
      <name val="Calibri"/>
      <family val="2"/>
      <scheme val="minor"/>
    </font>
  </fonts>
  <fills count="14">
    <fill>
      <patternFill patternType="none"/>
    </fill>
    <fill>
      <patternFill patternType="gray125"/>
    </fill>
    <fill>
      <patternFill patternType="solid">
        <fgColor theme="9" tint="0.59999389629810485"/>
        <bgColor indexed="64"/>
      </patternFill>
    </fill>
    <fill>
      <patternFill patternType="solid">
        <fgColor indexed="22"/>
        <bgColor indexed="0"/>
      </patternFill>
    </fill>
    <fill>
      <patternFill patternType="solid">
        <fgColor theme="7" tint="0.79998168889431442"/>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2" tint="-0.249977111117893"/>
        <bgColor indexed="64"/>
      </patternFill>
    </fill>
  </fills>
  <borders count="27">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style="thin">
        <color indexed="8"/>
      </bottom>
      <diagonal/>
    </border>
    <border>
      <left style="thin">
        <color indexed="22"/>
      </left>
      <right style="thin">
        <color indexed="22"/>
      </right>
      <top style="thin">
        <color indexed="2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3">
    <xf numFmtId="0" fontId="0" fillId="0" borderId="0"/>
    <xf numFmtId="0" fontId="2" fillId="0" borderId="0" applyNumberFormat="0" applyFill="0" applyBorder="0" applyAlignment="0" applyProtection="0"/>
    <xf numFmtId="0" fontId="5" fillId="0" borderId="0"/>
  </cellStyleXfs>
  <cellXfs count="137">
    <xf numFmtId="0" fontId="0" fillId="0" borderId="0" xfId="0"/>
    <xf numFmtId="0" fontId="1" fillId="0" borderId="0" xfId="0" applyFont="1" applyAlignment="1">
      <alignment horizontal="left" vertical="center" wrapText="1" indent="1"/>
    </xf>
    <xf numFmtId="0" fontId="0" fillId="0" borderId="0" xfId="0" applyAlignment="1">
      <alignment wrapText="1"/>
    </xf>
    <xf numFmtId="0" fontId="1" fillId="0" borderId="0" xfId="0" applyFont="1" applyAlignment="1">
      <alignment horizontal="left" vertical="center" wrapText="1"/>
    </xf>
    <xf numFmtId="0" fontId="2" fillId="0" borderId="0" xfId="1" applyAlignment="1">
      <alignment horizontal="left" vertical="center" wrapText="1" indent="2"/>
    </xf>
    <xf numFmtId="0" fontId="3" fillId="0" borderId="0" xfId="0" applyFont="1" applyAlignment="1">
      <alignment horizontal="center" wrapText="1"/>
    </xf>
    <xf numFmtId="0" fontId="4" fillId="0" borderId="0" xfId="0" applyFont="1" applyAlignment="1">
      <alignment horizontal="left" vertical="center" wrapText="1"/>
    </xf>
    <xf numFmtId="0" fontId="6" fillId="0" borderId="1" xfId="2" applyFont="1" applyBorder="1" applyAlignment="1">
      <alignment wrapText="1"/>
    </xf>
    <xf numFmtId="0" fontId="6" fillId="3" borderId="2" xfId="2" applyFont="1" applyFill="1" applyBorder="1" applyAlignment="1">
      <alignment horizontal="center"/>
    </xf>
    <xf numFmtId="0" fontId="6" fillId="0" borderId="3" xfId="2" applyFont="1" applyBorder="1" applyAlignment="1">
      <alignment wrapText="1"/>
    </xf>
    <xf numFmtId="0" fontId="6" fillId="3" borderId="2" xfId="2" applyFont="1" applyFill="1" applyBorder="1" applyAlignment="1">
      <alignment horizontal="center" wrapText="1"/>
    </xf>
    <xf numFmtId="0" fontId="2" fillId="0" borderId="0" xfId="1" applyAlignment="1">
      <alignment wrapText="1"/>
    </xf>
    <xf numFmtId="0" fontId="6" fillId="0" borderId="1" xfId="2" quotePrefix="1" applyFont="1" applyBorder="1" applyAlignment="1">
      <alignment wrapText="1"/>
    </xf>
    <xf numFmtId="0" fontId="0" fillId="0" borderId="5" xfId="0" applyBorder="1" applyAlignment="1">
      <alignment horizontal="center" wrapText="1"/>
    </xf>
    <xf numFmtId="0" fontId="0" fillId="0" borderId="6" xfId="0" applyBorder="1" applyAlignment="1">
      <alignment horizontal="center" wrapText="1"/>
    </xf>
    <xf numFmtId="0" fontId="0" fillId="6" borderId="0" xfId="0" applyFill="1" applyAlignment="1">
      <alignment horizontal="center" wrapText="1"/>
    </xf>
    <xf numFmtId="0" fontId="0" fillId="7" borderId="0" xfId="0" applyFill="1"/>
    <xf numFmtId="0" fontId="0" fillId="7" borderId="0" xfId="0" applyFill="1" applyAlignment="1">
      <alignment horizontal="center"/>
    </xf>
    <xf numFmtId="0" fontId="0" fillId="7" borderId="0" xfId="0" applyFill="1" applyAlignment="1">
      <alignment wrapText="1"/>
    </xf>
    <xf numFmtId="0" fontId="0" fillId="7" borderId="0" xfId="0" applyFill="1" applyAlignment="1">
      <alignment horizont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0" fillId="0" borderId="0" xfId="0" applyAlignment="1">
      <alignment horizont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7" borderId="12"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2" fillId="0" borderId="0" xfId="0" applyFont="1"/>
    <xf numFmtId="0" fontId="12" fillId="0" borderId="0" xfId="0" applyFont="1" applyAlignment="1">
      <alignment horizontal="center"/>
    </xf>
    <xf numFmtId="0" fontId="12" fillId="0" borderId="0" xfId="0" applyFont="1" applyAlignment="1">
      <alignment horizontal="right"/>
    </xf>
    <xf numFmtId="0" fontId="0" fillId="0" borderId="0" xfId="0" applyAlignment="1">
      <alignment horizontal="center" wrapText="1"/>
    </xf>
    <xf numFmtId="0" fontId="13" fillId="0" borderId="0" xfId="0" applyFont="1"/>
    <xf numFmtId="0" fontId="0" fillId="2" borderId="0" xfId="0" applyFill="1" applyAlignment="1">
      <alignment horizontal="center"/>
    </xf>
    <xf numFmtId="0" fontId="14" fillId="0" borderId="0" xfId="0" applyFont="1" applyAlignment="1">
      <alignment horizontal="left" vertical="center" wrapText="1" indent="1"/>
    </xf>
    <xf numFmtId="0" fontId="14" fillId="0" borderId="0" xfId="0" applyFont="1" applyAlignment="1">
      <alignment horizontal="left" vertical="center" wrapText="1" indent="2"/>
    </xf>
    <xf numFmtId="0" fontId="15" fillId="0" borderId="0" xfId="0" applyFont="1" applyAlignment="1">
      <alignment horizontal="left" vertical="center" wrapText="1" indent="1"/>
    </xf>
    <xf numFmtId="0" fontId="16" fillId="8" borderId="0" xfId="0" applyFont="1" applyFill="1"/>
    <xf numFmtId="0" fontId="17" fillId="8" borderId="0" xfId="0" applyFont="1" applyFill="1"/>
    <xf numFmtId="0" fontId="19" fillId="0" borderId="0" xfId="0" applyFont="1"/>
    <xf numFmtId="0" fontId="20" fillId="0" borderId="0" xfId="0" applyFont="1"/>
    <xf numFmtId="0" fontId="0" fillId="9" borderId="0" xfId="0" applyFill="1" applyAlignment="1">
      <alignment horizontal="center"/>
    </xf>
    <xf numFmtId="0" fontId="8" fillId="0" borderId="4" xfId="0" applyFont="1" applyBorder="1" applyAlignment="1">
      <alignment horizontal="center" wrapText="1"/>
    </xf>
    <xf numFmtId="0" fontId="2" fillId="0" borderId="0" xfId="1" applyAlignment="1">
      <alignment horizontal="left" vertical="center" wrapText="1"/>
    </xf>
    <xf numFmtId="0" fontId="0" fillId="0" borderId="0" xfId="0" applyAlignment="1">
      <alignment vertical="center"/>
    </xf>
    <xf numFmtId="0" fontId="2" fillId="0" borderId="0" xfId="1"/>
    <xf numFmtId="0" fontId="0" fillId="0" borderId="16" xfId="0" applyBorder="1"/>
    <xf numFmtId="0" fontId="0" fillId="0" borderId="17" xfId="0" applyBorder="1"/>
    <xf numFmtId="0" fontId="0" fillId="0" borderId="18" xfId="0" applyBorder="1"/>
    <xf numFmtId="0" fontId="21" fillId="6" borderId="0" xfId="0" applyFont="1" applyFill="1" applyAlignment="1">
      <alignment horizontal="center" wrapText="1"/>
    </xf>
    <xf numFmtId="0" fontId="2" fillId="0" borderId="0" xfId="1" applyBorder="1" applyAlignment="1">
      <alignment horizontal="center"/>
    </xf>
    <xf numFmtId="0" fontId="23" fillId="0" borderId="0" xfId="0" applyFont="1"/>
    <xf numFmtId="0" fontId="19" fillId="10" borderId="0" xfId="0" applyFont="1" applyFill="1"/>
    <xf numFmtId="0" fontId="25" fillId="10" borderId="0" xfId="0" applyFont="1" applyFill="1"/>
    <xf numFmtId="0" fontId="0" fillId="10" borderId="0" xfId="0" applyFill="1"/>
    <xf numFmtId="0" fontId="0" fillId="10" borderId="0" xfId="0" applyFill="1" applyAlignment="1">
      <alignment wrapText="1"/>
    </xf>
    <xf numFmtId="0" fontId="24" fillId="10" borderId="0" xfId="0" applyFont="1" applyFill="1"/>
    <xf numFmtId="0" fontId="26" fillId="0" borderId="0" xfId="0" applyFont="1" applyAlignment="1">
      <alignment horizontal="left" vertical="center" wrapText="1" indent="2"/>
    </xf>
    <xf numFmtId="0" fontId="4" fillId="0" borderId="0" xfId="1" applyFont="1" applyAlignment="1">
      <alignment horizontal="left" vertical="center" wrapText="1"/>
    </xf>
    <xf numFmtId="0" fontId="0" fillId="2" borderId="0" xfId="0" applyFill="1" applyAlignment="1">
      <alignment horizontal="left" indent="1"/>
    </xf>
    <xf numFmtId="0" fontId="0" fillId="0" borderId="0" xfId="0" applyAlignment="1">
      <alignment horizontal="left" wrapText="1" indent="1"/>
    </xf>
    <xf numFmtId="0" fontId="0" fillId="0" borderId="0" xfId="0" applyAlignment="1">
      <alignment horizontal="left" indent="1"/>
    </xf>
    <xf numFmtId="0" fontId="27" fillId="10" borderId="0" xfId="0" applyFont="1" applyFill="1"/>
    <xf numFmtId="0" fontId="28" fillId="10" borderId="0" xfId="0" applyFont="1" applyFill="1"/>
    <xf numFmtId="0" fontId="12" fillId="0" borderId="0" xfId="0" applyFont="1" applyAlignment="1">
      <alignment wrapText="1"/>
    </xf>
    <xf numFmtId="0" fontId="0" fillId="0" borderId="0" xfId="0" applyAlignment="1">
      <alignment horizontal="left" wrapText="1"/>
    </xf>
    <xf numFmtId="0" fontId="2" fillId="0" borderId="0" xfId="1" applyAlignment="1">
      <alignment horizontal="left" vertical="center" wrapText="1" indent="1"/>
    </xf>
    <xf numFmtId="0" fontId="25" fillId="10" borderId="0" xfId="0" applyFont="1" applyFill="1" applyAlignment="1">
      <alignment vertical="center"/>
    </xf>
    <xf numFmtId="0" fontId="0" fillId="2" borderId="0" xfId="0" applyFill="1" applyAlignment="1">
      <alignment horizontal="left" vertical="center" wrapText="1"/>
    </xf>
    <xf numFmtId="0" fontId="0" fillId="0" borderId="7" xfId="0" applyBorder="1" applyAlignment="1">
      <alignment horizontal="center" wrapText="1"/>
    </xf>
    <xf numFmtId="0" fontId="0" fillId="0" borderId="8" xfId="0" applyBorder="1" applyAlignment="1">
      <alignment horizontal="center" wrapText="1"/>
    </xf>
    <xf numFmtId="0" fontId="0" fillId="7" borderId="7" xfId="0" applyFill="1" applyBorder="1" applyAlignment="1">
      <alignment horizontal="center" wrapText="1"/>
    </xf>
    <xf numFmtId="0" fontId="0" fillId="7" borderId="8" xfId="0" applyFill="1" applyBorder="1" applyAlignment="1">
      <alignment horizontal="center" wrapText="1"/>
    </xf>
    <xf numFmtId="0" fontId="0" fillId="0" borderId="7" xfId="0" applyBorder="1"/>
    <xf numFmtId="0" fontId="0" fillId="0" borderId="8" xfId="0" applyBorder="1"/>
    <xf numFmtId="0" fontId="0" fillId="0" borderId="9" xfId="0" applyBorder="1"/>
    <xf numFmtId="0" fontId="0" fillId="0" borderId="11" xfId="0" applyBorder="1"/>
    <xf numFmtId="0" fontId="0" fillId="7" borderId="8" xfId="0" applyFill="1" applyBorder="1"/>
    <xf numFmtId="0" fontId="0" fillId="0" borderId="10" xfId="0" applyBorder="1"/>
    <xf numFmtId="0" fontId="2" fillId="4" borderId="0" xfId="1" applyFill="1" applyAlignment="1">
      <alignment vertical="center" wrapText="1"/>
    </xf>
    <xf numFmtId="0" fontId="0" fillId="4" borderId="0" xfId="0" applyFill="1" applyAlignment="1">
      <alignment vertical="center" wrapText="1"/>
    </xf>
    <xf numFmtId="0" fontId="0" fillId="4" borderId="7" xfId="0" applyFill="1" applyBorder="1" applyAlignment="1">
      <alignment vertical="center" wrapText="1"/>
    </xf>
    <xf numFmtId="0" fontId="0" fillId="4" borderId="8" xfId="0" applyFill="1" applyBorder="1" applyAlignment="1">
      <alignment vertical="center" wrapText="1"/>
    </xf>
    <xf numFmtId="0" fontId="0" fillId="4" borderId="0" xfId="0" applyFill="1" applyAlignment="1">
      <alignment horizontal="center" vertical="center" wrapText="1"/>
    </xf>
    <xf numFmtId="0" fontId="9" fillId="5" borderId="0" xfId="0" applyFont="1" applyFill="1" applyAlignment="1">
      <alignment vertical="center" wrapText="1"/>
    </xf>
    <xf numFmtId="0" fontId="9" fillId="5" borderId="0" xfId="0" applyFont="1" applyFill="1" applyAlignment="1">
      <alignment horizontal="center" vertical="center" wrapText="1"/>
    </xf>
    <xf numFmtId="0" fontId="0" fillId="0" borderId="0" xfId="0"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0" xfId="0"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49" fontId="0" fillId="0" borderId="0" xfId="0" applyNumberFormat="1" applyAlignment="1">
      <alignment horizontal="center" wrapText="1"/>
    </xf>
    <xf numFmtId="0" fontId="25" fillId="0" borderId="0" xfId="0" applyFont="1"/>
    <xf numFmtId="0" fontId="0" fillId="12" borderId="0" xfId="0" applyFill="1" applyAlignment="1">
      <alignment horizontal="center"/>
    </xf>
    <xf numFmtId="0" fontId="2" fillId="12" borderId="0" xfId="1" applyFill="1" applyAlignment="1">
      <alignment horizontal="center"/>
    </xf>
    <xf numFmtId="0" fontId="29" fillId="0" borderId="0" xfId="0" applyFont="1"/>
    <xf numFmtId="0" fontId="11" fillId="13" borderId="14" xfId="0" applyFont="1" applyFill="1" applyBorder="1" applyAlignment="1">
      <alignment horizontal="center" vertical="center" wrapText="1"/>
    </xf>
    <xf numFmtId="0" fontId="11" fillId="13" borderId="22" xfId="0" applyFont="1" applyFill="1" applyBorder="1" applyAlignment="1">
      <alignment horizontal="center" vertical="center" wrapText="1"/>
    </xf>
    <xf numFmtId="0" fontId="11" fillId="13" borderId="23"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30" fillId="0" borderId="0" xfId="0" applyFont="1" applyAlignment="1">
      <alignment horizontal="left" wrapText="1"/>
    </xf>
    <xf numFmtId="0" fontId="31" fillId="0" borderId="0" xfId="0" applyFont="1"/>
    <xf numFmtId="0" fontId="0" fillId="0" borderId="1" xfId="0" applyBorder="1"/>
    <xf numFmtId="0" fontId="6" fillId="0" borderId="0" xfId="2" applyFont="1" applyAlignment="1">
      <alignment wrapText="1"/>
    </xf>
    <xf numFmtId="2" fontId="0" fillId="2" borderId="0" xfId="0" applyNumberFormat="1" applyFill="1" applyAlignment="1">
      <alignment horizontal="center"/>
    </xf>
    <xf numFmtId="0" fontId="1" fillId="0" borderId="0" xfId="1" applyFont="1" applyAlignment="1">
      <alignment horizontal="left" vertical="center" wrapText="1"/>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0" fillId="0" borderId="4" xfId="0" applyBorder="1" applyAlignment="1">
      <alignment horizont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29" fillId="4" borderId="4" xfId="0" applyFont="1" applyFill="1" applyBorder="1" applyAlignment="1">
      <alignment horizontal="center" wrapText="1"/>
    </xf>
    <xf numFmtId="0" fontId="29" fillId="4" borderId="6" xfId="0" applyFont="1" applyFill="1" applyBorder="1" applyAlignment="1">
      <alignment horizontal="center" wrapText="1"/>
    </xf>
    <xf numFmtId="0" fontId="2" fillId="0" borderId="0" xfId="1" applyAlignment="1">
      <alignment horizontal="left" vertical="center" wrapText="1"/>
    </xf>
    <xf numFmtId="0" fontId="12" fillId="0" borderId="19" xfId="0" applyFont="1" applyBorder="1" applyAlignment="1">
      <alignment horizontal="center" wrapText="1"/>
    </xf>
    <xf numFmtId="0" fontId="12" fillId="0" borderId="20" xfId="0" applyFont="1" applyBorder="1" applyAlignment="1">
      <alignment horizontal="center" wrapText="1"/>
    </xf>
    <xf numFmtId="0" fontId="12" fillId="0" borderId="21" xfId="0" applyFont="1" applyBorder="1" applyAlignment="1">
      <alignment horizontal="center" wrapText="1"/>
    </xf>
    <xf numFmtId="0" fontId="0" fillId="0" borderId="0" xfId="0" applyAlignment="1">
      <alignment horizontal="center" wrapText="1"/>
    </xf>
    <xf numFmtId="0" fontId="0" fillId="11" borderId="4" xfId="0" applyFill="1" applyBorder="1" applyAlignment="1">
      <alignment horizontal="center" wrapText="1"/>
    </xf>
    <xf numFmtId="0" fontId="0" fillId="11" borderId="6" xfId="0" applyFill="1" applyBorder="1" applyAlignment="1">
      <alignment horizontal="center"/>
    </xf>
    <xf numFmtId="0" fontId="0" fillId="11" borderId="5" xfId="0" applyFill="1" applyBorder="1" applyAlignment="1">
      <alignment horizontal="center"/>
    </xf>
    <xf numFmtId="0" fontId="8" fillId="0" borderId="0" xfId="0" applyFont="1" applyAlignment="1">
      <alignment horizontal="center" wrapText="1"/>
    </xf>
    <xf numFmtId="0" fontId="0" fillId="0" borderId="0" xfId="0" applyAlignment="1">
      <alignment horizontal="left" wrapText="1"/>
    </xf>
    <xf numFmtId="0" fontId="27" fillId="10" borderId="0" xfId="0" applyFont="1" applyFill="1" applyAlignment="1">
      <alignment horizontal="left"/>
    </xf>
    <xf numFmtId="0" fontId="30" fillId="0" borderId="0" xfId="0" applyFont="1" applyAlignment="1">
      <alignment horizontal="left" wrapText="1"/>
    </xf>
    <xf numFmtId="0" fontId="2" fillId="0" borderId="0" xfId="1" applyAlignment="1">
      <alignment horizontal="center"/>
    </xf>
  </cellXfs>
  <cellStyles count="3">
    <cellStyle name="Lien hypertexte" xfId="1" builtinId="8"/>
    <cellStyle name="Normal" xfId="0" builtinId="0"/>
    <cellStyle name="Normal_Licences O365" xfId="2" xr:uid="{02608540-E150-4972-B4C2-852390B21C2C}"/>
  </cellStyles>
  <dxfs count="94">
    <dxf>
      <font>
        <b val="0"/>
        <i val="0"/>
        <strike val="0"/>
        <condense val="0"/>
        <extend val="0"/>
        <outline val="0"/>
        <shadow val="0"/>
        <u val="none"/>
        <vertAlign val="baseline"/>
        <sz val="11"/>
        <color indexed="8"/>
        <name val="Segoe U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Sego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Segoe UI"/>
        <scheme val="none"/>
      </font>
      <fill>
        <patternFill patternType="none">
          <fgColor indexed="64"/>
          <bgColor indexed="65"/>
        </patternFill>
      </fill>
      <alignment horizontal="general" vertical="bottom" textRotation="0" wrapText="1" indent="0" justifyLastLine="0" shrinkToFit="0" readingOrder="0"/>
    </dxf>
    <dxf>
      <border outline="0">
        <bottom style="thin">
          <color indexed="8"/>
        </bottom>
      </border>
    </dxf>
    <dxf>
      <font>
        <b val="0"/>
        <i val="0"/>
        <strike val="0"/>
        <condense val="0"/>
        <extend val="0"/>
        <outline val="0"/>
        <shadow val="0"/>
        <u val="none"/>
        <vertAlign val="baseline"/>
        <sz val="11"/>
        <color indexed="8"/>
        <name val="Segoe UI"/>
        <scheme val="none"/>
      </font>
      <fill>
        <patternFill patternType="solid">
          <fgColor indexed="0"/>
          <bgColor indexed="22"/>
        </patternFill>
      </fill>
      <alignment horizontal="center" vertical="bottom" textRotation="0" wrapText="0" indent="0" justifyLastLine="0" shrinkToFit="0" readingOrder="0"/>
      <border diagonalUp="0" diagonalDown="0" outline="0">
        <left style="thin">
          <color indexed="8"/>
        </left>
        <right style="thin">
          <color indexed="8"/>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fill>
        <patternFill patternType="solid">
          <fgColor indexed="64"/>
          <bgColor theme="7" tint="0.79998168889431442"/>
        </patternFill>
      </fill>
      <alignment horizontal="center" vertical="center" textRotation="0" wrapText="0" indent="0" justifyLastLine="0" shrinkToFit="0" readingOrder="0"/>
      <border diagonalUp="0" diagonalDown="0">
        <left/>
        <right style="medium">
          <color indexed="64"/>
        </right>
        <top/>
        <bottom/>
        <vertical/>
        <horizontal/>
      </border>
    </dxf>
    <dxf>
      <fill>
        <patternFill patternType="solid">
          <fgColor indexed="64"/>
          <bgColor theme="7" tint="0.79998168889431442"/>
        </patternFill>
      </fill>
      <alignment horizontal="center" vertical="center" textRotation="0" wrapText="0" indent="0" justifyLastLine="0" shrinkToFit="0" readingOrder="0"/>
      <border diagonalUp="0" diagonalDown="0">
        <left style="medium">
          <color indexed="64"/>
        </left>
        <right/>
        <top/>
        <bottom/>
        <vertical/>
        <horizontal/>
      </border>
    </dxf>
    <dxf>
      <fill>
        <patternFill patternType="solid">
          <fgColor indexed="64"/>
          <bgColor theme="9" tint="0.59999389629810485"/>
        </patternFill>
      </fill>
      <alignment horizontal="center" vertical="center" textRotation="0" wrapText="0" indent="0" justifyLastLine="0" shrinkToFit="0" readingOrder="0"/>
      <border diagonalUp="0" diagonalDown="0">
        <left/>
        <right style="medium">
          <color indexed="64"/>
        </right>
        <top/>
        <bottom/>
        <vertical/>
        <horizontal/>
      </border>
    </dxf>
    <dxf>
      <fill>
        <patternFill patternType="solid">
          <fgColor indexed="64"/>
          <bgColor theme="9" tint="0.59999389629810485"/>
        </patternFill>
      </fill>
      <alignment horizontal="center" vertical="center" textRotation="0" wrapText="0" indent="0" justifyLastLine="0" shrinkToFit="0" readingOrder="0"/>
      <border diagonalUp="0" diagonalDown="0">
        <left style="medium">
          <color indexed="64"/>
        </left>
        <right/>
        <top/>
        <bottom/>
        <vertical/>
        <horizontal/>
      </border>
    </dxf>
    <dxf>
      <alignment horizontal="general" vertical="center" textRotation="0" wrapText="0" indent="0" justifyLastLine="0" shrinkToFit="0" readingOrder="0"/>
    </dxf>
    <dxf>
      <font>
        <b/>
        <i val="0"/>
        <strike val="0"/>
        <color auto="1"/>
      </font>
      <fill>
        <patternFill>
          <bgColor rgb="FF92D050"/>
        </patternFill>
      </fill>
    </dxf>
    <dxf>
      <font>
        <b/>
        <i val="0"/>
        <strike val="0"/>
        <color auto="1"/>
      </font>
      <fill>
        <patternFill>
          <bgColor rgb="FF92D050"/>
        </patternFill>
      </fill>
    </dxf>
    <dxf>
      <numFmt numFmtId="0" formatCode="General"/>
    </dxf>
    <dxf>
      <numFmt numFmtId="0" formatCode="General"/>
      <fill>
        <patternFill patternType="solid">
          <fgColor indexed="64"/>
          <bgColor rgb="FFFF0000"/>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diagonalUp="0" diagonalDown="0" outline="0">
        <left/>
        <right/>
        <top/>
        <bottom/>
      </border>
    </dxf>
    <dxf>
      <alignment horizontal="center" vertical="bottom" textRotation="0" wrapText="0" indent="0" justifyLastLine="0" shrinkToFit="0" readingOrder="0"/>
    </dxf>
    <dxf>
      <border diagonalUp="0" diagonalDown="0" outline="0">
        <left/>
        <right/>
        <top/>
        <bottom/>
      </border>
    </dxf>
    <dxf>
      <alignment horizontal="center" vertical="bottom" textRotation="0" wrapText="0" indent="0" justifyLastLine="0" shrinkToFit="0" readingOrder="0"/>
    </dxf>
    <dxf>
      <border diagonalUp="0" diagonalDown="0" outline="0">
        <left/>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right/>
        <top/>
        <bottom/>
      </border>
    </dxf>
    <dxf>
      <alignment horizontal="center" vertical="bottom" textRotation="0" wrapText="0" indent="0" justifyLastLine="0" shrinkToFit="0" readingOrder="0"/>
    </dxf>
    <dxf>
      <border diagonalUp="0" diagonalDown="0" outline="0">
        <left/>
        <right/>
        <top/>
        <bottom/>
      </border>
    </dxf>
    <dxf>
      <alignment horizontal="center" vertical="bottom" textRotation="0" wrapText="0" indent="0" justifyLastLine="0" shrinkToFit="0" readingOrder="0"/>
    </dxf>
    <dxf>
      <border diagonalUp="0" diagonalDown="0" outline="0">
        <left/>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8"/>
        <color theme="1"/>
        <name val="Calibri"/>
        <family val="2"/>
        <scheme val="minor"/>
      </font>
      <numFmt numFmtId="0" formatCode="General"/>
      <fill>
        <patternFill patternType="solid">
          <fgColor indexed="64"/>
          <bgColor theme="0" tint="-0.34998626667073579"/>
        </patternFill>
      </fill>
      <alignment horizontal="center" vertical="center" textRotation="0" wrapText="1" indent="0" justifyLastLine="0" shrinkToFit="0" readingOrder="0"/>
    </dxf>
    <dxf>
      <font>
        <strike val="0"/>
        <outline val="0"/>
        <shadow val="0"/>
        <u val="none"/>
        <vertAlign val="baseline"/>
        <sz val="8"/>
        <color theme="1"/>
        <name val="Calibri"/>
        <family val="2"/>
        <scheme val="minor"/>
      </font>
      <numFmt numFmtId="0" formatCode="General"/>
      <fill>
        <patternFill patternType="solid">
          <fgColor indexed="64"/>
          <bgColor theme="0" tint="-0.34998626667073579"/>
        </patternFill>
      </fill>
      <alignment vertical="center" textRotation="0" wrapText="1" indent="0" justifyLastLine="0" shrinkToFit="0" readingOrder="0"/>
    </dxf>
    <dxf>
      <font>
        <strike val="0"/>
        <outline val="0"/>
        <shadow val="0"/>
        <u val="none"/>
        <vertAlign val="baseline"/>
        <sz val="8"/>
        <color theme="1"/>
        <name val="Calibri"/>
        <family val="2"/>
        <scheme val="minor"/>
      </font>
      <numFmt numFmtId="0" formatCode="General"/>
      <fill>
        <patternFill patternType="solid">
          <fgColor indexed="64"/>
          <bgColor theme="0" tint="-0.34998626667073579"/>
        </patternFill>
      </fill>
      <alignment vertical="center" textRotation="0" wrapText="1" indent="0" justifyLastLine="0" shrinkToFit="0" readingOrder="0"/>
    </dxf>
    <dxf>
      <font>
        <strike val="0"/>
        <outline val="0"/>
        <shadow val="0"/>
        <u val="none"/>
        <vertAlign val="baseline"/>
        <sz val="8"/>
        <color theme="1"/>
        <name val="Calibri"/>
        <family val="2"/>
        <scheme val="minor"/>
      </font>
      <numFmt numFmtId="0" formatCode="General"/>
      <fill>
        <patternFill patternType="solid">
          <fgColor indexed="64"/>
          <bgColor theme="0" tint="-0.34998626667073579"/>
        </patternFill>
      </fill>
      <alignment vertical="center" textRotation="0" wrapText="1" indent="0" justifyLastLine="0" shrinkToFit="0" readingOrder="0"/>
    </dxf>
    <dxf>
      <font>
        <strike val="0"/>
        <outline val="0"/>
        <shadow val="0"/>
        <u val="none"/>
        <vertAlign val="baseline"/>
        <sz val="8"/>
        <color theme="1"/>
        <name val="Calibri"/>
        <family val="2"/>
        <scheme val="minor"/>
      </font>
      <numFmt numFmtId="0" formatCode="General"/>
      <fill>
        <patternFill patternType="solid">
          <fgColor indexed="64"/>
          <bgColor theme="0" tint="-0.34998626667073579"/>
        </patternFill>
      </fill>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horizontal="general" vertical="center" textRotation="0" wrapText="1" indent="0" justifyLastLine="0" shrinkToFit="0" readingOrder="0"/>
    </dxf>
    <dxf>
      <alignment vertical="center" textRotation="0" wrapText="1" indent="0" justifyLastLine="0" shrinkToFit="0" readingOrder="0"/>
      <border diagonalUp="0" diagonalDown="0" outline="0">
        <left/>
        <right style="medium">
          <color indexed="64"/>
        </right>
        <top/>
        <bottom/>
      </border>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border diagonalUp="0" diagonalDown="0" outline="0">
        <left style="medium">
          <color indexed="64"/>
        </left>
        <right/>
        <top/>
        <bottom/>
      </border>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30" formatCode="@"/>
      <alignment horizontal="center" vertical="center" textRotation="0" wrapText="1" indent="0" justifyLastLine="0" shrinkToFit="0" readingOrder="0"/>
    </dxf>
    <dxf>
      <alignment vertical="center" textRotation="0" wrapText="1" indent="0" justifyLastLine="0" shrinkToFit="0" readingOrder="0"/>
    </dxf>
    <dxf>
      <alignment vertical="bottom" textRotation="0" wrapText="1" indent="0" justifyLastLine="0" shrinkToFit="0" readingOrder="0"/>
    </dxf>
    <dxf>
      <border diagonalUp="0" diagonalDown="0">
        <left/>
        <right style="medium">
          <color indexed="64"/>
        </right>
        <top/>
        <bottom/>
        <vertical/>
        <horizontal/>
      </border>
    </dxf>
    <dxf>
      <border diagonalUp="0" diagonalDown="0">
        <left style="medium">
          <color indexed="64"/>
        </left>
        <right/>
        <top/>
        <bottom/>
        <vertical/>
        <horizontal/>
      </border>
    </dxf>
    <dxf>
      <border diagonalUp="0" diagonalDown="0">
        <left/>
        <right style="medium">
          <color indexed="64"/>
        </right>
        <top/>
        <bottom/>
        <vertical/>
        <horizontal/>
      </border>
    </dxf>
    <dxf>
      <border diagonalUp="0" diagonalDown="0">
        <left style="medium">
          <color indexed="64"/>
        </left>
        <right/>
        <top/>
        <bottom/>
        <vertical/>
        <horizontal/>
      </border>
    </dxf>
    <dxf>
      <alignment horizontal="center" vertical="bottom" textRotation="0" wrapText="0" indent="0" justifyLastLine="0" shrinkToFit="0" readingOrder="0"/>
    </dxf>
    <dxf>
      <font>
        <b val="0"/>
        <i val="0"/>
        <strike val="0"/>
        <condense val="0"/>
        <extend val="0"/>
        <outline val="0"/>
        <shadow val="0"/>
        <u val="none"/>
        <vertAlign val="baseline"/>
        <sz val="11"/>
        <color theme="0"/>
        <name val="&amp;quot"/>
        <scheme val="none"/>
      </font>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theme="0"/>
        <name val="&amp;quot"/>
        <scheme val="none"/>
      </font>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theme="0"/>
        <name val="&amp;quot"/>
        <scheme val="none"/>
      </font>
      <alignment horizontal="center" vertical="center" textRotation="0" wrapText="1" indent="0" justifyLastLine="0" shrinkToFit="0" readingOrder="0"/>
      <border diagonalUp="0" diagonalDown="0">
        <left style="medium">
          <color indexed="64"/>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center" textRotation="0" indent="0" justifyLastLine="0" shrinkToFit="0" readingOrder="0"/>
    </dxf>
    <dxf>
      <border outline="0">
        <right style="thin">
          <color rgb="FF000000"/>
        </right>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C2D30"/>
        <name val="&amp;quot"/>
        <scheme val="none"/>
      </font>
      <alignment horizontal="general" vertical="center" textRotation="0" wrapText="1" indent="0" justifyLastLine="0" shrinkToFit="0" readingOrder="0"/>
      <border diagonalUp="0" diagonalDown="0" outline="0">
        <left style="thin">
          <color rgb="FF000000"/>
        </left>
        <right style="thin">
          <color rgb="FF000000"/>
        </right>
        <top/>
        <bottom/>
      </border>
    </dxf>
    <dxf>
      <alignment horizontal="general" vertical="bottom" textRotation="0" wrapText="1" indent="0" justifyLastLine="0" shrinkToFit="0" readingOrder="0"/>
    </dxf>
    <dxf>
      <alignment textRotation="0" wrapText="1" indent="0" justifyLastLine="0" shrinkToFit="0" readingOrder="0"/>
    </dxf>
    <dxf>
      <fill>
        <patternFill patternType="solid">
          <fgColor indexed="64"/>
          <bgColor theme="9" tint="0.59999389629810485"/>
        </patternFill>
      </fill>
      <alignment horizontal="center" vertical="bottom" textRotation="0" wrapText="0" indent="0" justifyLastLine="0" shrinkToFit="0" readingOrder="0"/>
    </dxf>
    <dxf>
      <font>
        <b val="0"/>
        <i val="0"/>
        <strike val="0"/>
        <condense val="0"/>
        <extend val="0"/>
        <outline val="0"/>
        <shadow val="0"/>
        <u val="none"/>
        <vertAlign val="baseline"/>
        <sz val="9"/>
        <color rgb="FF333333"/>
        <name val="-apple-system"/>
        <scheme val="none"/>
      </font>
      <alignment horizontal="left" vertical="center" textRotation="0" wrapText="1" indent="0" justifyLastLine="0" shrinkToFit="0" readingOrder="0"/>
    </dxf>
    <dxf>
      <font>
        <b val="0"/>
        <i val="0"/>
        <strike val="0"/>
        <condense val="0"/>
        <extend val="0"/>
        <outline val="0"/>
        <shadow val="0"/>
        <u val="none"/>
        <vertAlign val="baseline"/>
        <sz val="9"/>
        <color rgb="FF333333"/>
        <name val="-apple-system"/>
        <scheme val="none"/>
      </font>
      <alignment horizontal="left" vertical="center" textRotation="0" wrapText="1" indent="0" justifyLastLine="0" shrinkToFit="0" readingOrder="0"/>
    </dxf>
    <dxf>
      <font>
        <b/>
        <i val="0"/>
        <strike val="0"/>
      </font>
      <fill>
        <patternFill>
          <bgColor rgb="FFFF0000"/>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1</xdr:rowOff>
    </xdr:from>
    <xdr:to>
      <xdr:col>5</xdr:col>
      <xdr:colOff>896395</xdr:colOff>
      <xdr:row>37</xdr:row>
      <xdr:rowOff>15241</xdr:rowOff>
    </xdr:to>
    <xdr:pic>
      <xdr:nvPicPr>
        <xdr:cNvPr id="4" name="Image 3">
          <a:extLst>
            <a:ext uri="{FF2B5EF4-FFF2-40B4-BE49-F238E27FC236}">
              <a16:creationId xmlns:a16="http://schemas.microsoft.com/office/drawing/2014/main" id="{5063CE93-AE53-4539-9FAC-1309BF59CEC9}"/>
            </a:ext>
          </a:extLst>
        </xdr:cNvPr>
        <xdr:cNvPicPr>
          <a:picLocks noChangeAspect="1"/>
        </xdr:cNvPicPr>
      </xdr:nvPicPr>
      <xdr:blipFill rotWithShape="1">
        <a:blip xmlns:r="http://schemas.openxmlformats.org/officeDocument/2006/relationships" r:embed="rId1"/>
        <a:srcRect b="44691"/>
        <a:stretch/>
      </xdr:blipFill>
      <xdr:spPr>
        <a:xfrm>
          <a:off x="0" y="5629276"/>
          <a:ext cx="7283860" cy="2686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7</xdr:col>
      <xdr:colOff>396875</xdr:colOff>
      <xdr:row>1</xdr:row>
      <xdr:rowOff>813594</xdr:rowOff>
    </xdr:to>
    <xdr:sp macro="" textlink="">
      <xdr:nvSpPr>
        <xdr:cNvPr id="2" name="ZoneTexte 1">
          <a:extLst>
            <a:ext uri="{FF2B5EF4-FFF2-40B4-BE49-F238E27FC236}">
              <a16:creationId xmlns:a16="http://schemas.microsoft.com/office/drawing/2014/main" id="{F5C4F112-3C26-483B-A213-8FCBDC53E153}"/>
            </a:ext>
          </a:extLst>
        </xdr:cNvPr>
        <xdr:cNvSpPr txBox="1"/>
      </xdr:nvSpPr>
      <xdr:spPr>
        <a:xfrm>
          <a:off x="0" y="535782"/>
          <a:ext cx="12035234" cy="8135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Pour chaque</a:t>
          </a:r>
          <a:r>
            <a:rPr lang="en-US" sz="1100" baseline="0"/>
            <a:t> utilisateur vous pouvez définir ses alias ainsi que lui affecter quate licences Office 365, ce qui devrait être suffisant dans la grande majorité des sitiations. </a:t>
          </a:r>
          <a:br>
            <a:rPr lang="en-US" sz="1100" baseline="0"/>
          </a:br>
          <a:r>
            <a:rPr lang="en-US" sz="1100" baseline="0"/>
            <a:t>Les colonnes grissées en fin de tableau servent à obtenir le N° officiel de la licence O365 (SKU), merci de ne pas toucher à ces colonnes automatiques.</a:t>
          </a:r>
        </a:p>
        <a:p>
          <a:r>
            <a:rPr lang="en-US" sz="1100"/>
            <a:t>Pensez à supprimer les lignes d'exemple une fois vos données saisies.</a:t>
          </a:r>
        </a:p>
        <a:p>
          <a:r>
            <a:rPr lang="en-US" sz="1100"/>
            <a:t>Vérifiez</a:t>
          </a:r>
          <a:r>
            <a:rPr lang="en-US" sz="1100" baseline="0"/>
            <a:t> attentivement votre saisie car notre prestation de scriptage n'inclus pas les moficiations ultérieures que vous nous demanderez suite à des erreurs ou des omissions dans votre fichier.</a:t>
          </a:r>
        </a:p>
        <a:p>
          <a:br>
            <a:rPr lang="en-US" sz="1100" baseline="0"/>
          </a:b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733425</xdr:colOff>
      <xdr:row>7</xdr:row>
      <xdr:rowOff>95250</xdr:rowOff>
    </xdr:from>
    <xdr:ext cx="8520538" cy="1814599"/>
    <xdr:sp macro="" textlink="">
      <xdr:nvSpPr>
        <xdr:cNvPr id="2" name="ZoneTexte 1">
          <a:extLst>
            <a:ext uri="{FF2B5EF4-FFF2-40B4-BE49-F238E27FC236}">
              <a16:creationId xmlns:a16="http://schemas.microsoft.com/office/drawing/2014/main" id="{9B6E2B78-B7BE-4E15-9B76-973EC70CA62F}"/>
            </a:ext>
          </a:extLst>
        </xdr:cNvPr>
        <xdr:cNvSpPr txBox="1"/>
      </xdr:nvSpPr>
      <xdr:spPr>
        <a:xfrm>
          <a:off x="7248525" y="1762125"/>
          <a:ext cx="8520538" cy="1814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solidFill>
                <a:schemeClr val="tx1"/>
              </a:solidFill>
              <a:effectLst/>
              <a:latin typeface="+mn-lt"/>
              <a:ea typeface="+mn-ea"/>
              <a:cs typeface="+mn-cs"/>
            </a:rPr>
            <a:t>=&gt;Name = nom du groupe</a:t>
          </a:r>
          <a:endParaRPr lang="en-US" sz="1100">
            <a:solidFill>
              <a:schemeClr val="tx1"/>
            </a:solidFill>
            <a:effectLst/>
            <a:latin typeface="+mn-lt"/>
            <a:ea typeface="+mn-ea"/>
            <a:cs typeface="+mn-cs"/>
          </a:endParaRPr>
        </a:p>
        <a:p>
          <a:r>
            <a:rPr lang="fr-FR" sz="1100">
              <a:solidFill>
                <a:schemeClr val="tx1"/>
              </a:solidFill>
              <a:effectLst/>
              <a:latin typeface="+mn-lt"/>
              <a:ea typeface="+mn-ea"/>
              <a:cs typeface="+mn-cs"/>
            </a:rPr>
            <a:t>=&gt;DisplayName = nom d’affichage du jour</a:t>
          </a:r>
          <a:endParaRPr lang="en-US" sz="1100">
            <a:solidFill>
              <a:schemeClr val="tx1"/>
            </a:solidFill>
            <a:effectLst/>
            <a:latin typeface="+mn-lt"/>
            <a:ea typeface="+mn-ea"/>
            <a:cs typeface="+mn-cs"/>
          </a:endParaRPr>
        </a:p>
        <a:p>
          <a:r>
            <a:rPr lang="fr-FR" sz="1100">
              <a:solidFill>
                <a:schemeClr val="tx1"/>
              </a:solidFill>
              <a:effectLst/>
              <a:latin typeface="+mn-lt"/>
              <a:ea typeface="+mn-ea"/>
              <a:cs typeface="+mn-cs"/>
            </a:rPr>
            <a:t>=&gt;PrimarySMTPAddress = adresse mail du groupe</a:t>
          </a:r>
          <a:endParaRPr lang="en-US" sz="1100">
            <a:solidFill>
              <a:schemeClr val="tx1"/>
            </a:solidFill>
            <a:effectLst/>
            <a:latin typeface="+mn-lt"/>
            <a:ea typeface="+mn-ea"/>
            <a:cs typeface="+mn-cs"/>
          </a:endParaRPr>
        </a:p>
        <a:p>
          <a:r>
            <a:rPr lang="fr-FR" sz="1100">
              <a:solidFill>
                <a:srgbClr val="FF0000"/>
              </a:solidFill>
              <a:effectLst/>
              <a:latin typeface="+mn-lt"/>
              <a:ea typeface="+mn-ea"/>
              <a:cs typeface="+mn-cs"/>
            </a:rPr>
            <a:t>=&gt;Type = laisser vide</a:t>
          </a:r>
          <a:endParaRPr lang="en-US" sz="1100">
            <a:solidFill>
              <a:srgbClr val="FF0000"/>
            </a:solidFill>
            <a:effectLst/>
            <a:latin typeface="+mn-lt"/>
            <a:ea typeface="+mn-ea"/>
            <a:cs typeface="+mn-cs"/>
          </a:endParaRPr>
        </a:p>
        <a:p>
          <a:r>
            <a:rPr lang="fr-FR" sz="1100">
              <a:solidFill>
                <a:schemeClr val="tx1"/>
              </a:solidFill>
              <a:effectLst/>
              <a:latin typeface="+mn-lt"/>
              <a:ea typeface="+mn-ea"/>
              <a:cs typeface="+mn-cs"/>
            </a:rPr>
            <a:t>=&gt;ManagedBy = propriétaire du groupe sous</a:t>
          </a:r>
          <a:r>
            <a:rPr lang="fr-FR" sz="1100" baseline="0">
              <a:solidFill>
                <a:schemeClr val="tx1"/>
              </a:solidFill>
              <a:effectLst/>
              <a:latin typeface="+mn-lt"/>
              <a:ea typeface="+mn-ea"/>
              <a:cs typeface="+mn-cs"/>
            </a:rPr>
            <a:t> la forme : pierre.dupont@masociete.com</a:t>
          </a:r>
          <a:endParaRPr lang="en-US" sz="1100">
            <a:solidFill>
              <a:schemeClr val="tx1"/>
            </a:solidFill>
            <a:effectLst/>
            <a:latin typeface="+mn-lt"/>
            <a:ea typeface="+mn-ea"/>
            <a:cs typeface="+mn-cs"/>
          </a:endParaRPr>
        </a:p>
        <a:p>
          <a:r>
            <a:rPr lang="fr-FR" sz="1100">
              <a:solidFill>
                <a:schemeClr val="tx1"/>
              </a:solidFill>
              <a:effectLst/>
              <a:latin typeface="+mn-lt"/>
              <a:ea typeface="+mn-ea"/>
              <a:cs typeface="+mn-cs"/>
            </a:rPr>
            <a:t>=&gt; External (Yes/No) = défini si les groupe peut être accessible de l’extérieur</a:t>
          </a:r>
          <a:r>
            <a:rPr lang="fr-FR" sz="1100" baseline="0">
              <a:solidFill>
                <a:schemeClr val="tx1"/>
              </a:solidFill>
              <a:effectLst/>
              <a:latin typeface="+mn-lt"/>
              <a:ea typeface="+mn-ea"/>
              <a:cs typeface="+mn-cs"/>
            </a:rPr>
            <a:t> comme par exmple pour les adresses contact@masociete.com</a:t>
          </a:r>
          <a:br>
            <a:rPr lang="fr-FR" sz="1100" baseline="0">
              <a:solidFill>
                <a:schemeClr val="tx1"/>
              </a:solidFill>
              <a:effectLst/>
              <a:latin typeface="+mn-lt"/>
              <a:ea typeface="+mn-ea"/>
              <a:cs typeface="+mn-cs"/>
            </a:rPr>
          </a:br>
          <a:r>
            <a:rPr lang="fr-FR" sz="1100" baseline="0">
              <a:solidFill>
                <a:schemeClr val="tx1"/>
              </a:solidFill>
              <a:effectLst/>
              <a:latin typeface="+mn-lt"/>
              <a:ea typeface="+mn-ea"/>
              <a:cs typeface="+mn-cs"/>
            </a:rPr>
            <a:t>qui doivent être exploitable par des utilisateurs extérieurs à la société (absent du Tenant O365). Vous pouvons donc créer des listes Internes pour</a:t>
          </a:r>
          <a:br>
            <a:rPr lang="fr-FR" sz="1100" baseline="0">
              <a:solidFill>
                <a:schemeClr val="tx1"/>
              </a:solidFill>
              <a:effectLst/>
              <a:latin typeface="+mn-lt"/>
              <a:ea typeface="+mn-ea"/>
              <a:cs typeface="+mn-cs"/>
            </a:rPr>
          </a:br>
          <a:r>
            <a:rPr lang="fr-FR" sz="1100" baseline="0">
              <a:solidFill>
                <a:schemeClr val="tx1"/>
              </a:solidFill>
              <a:effectLst/>
              <a:latin typeface="+mn-lt"/>
              <a:ea typeface="+mn-ea"/>
              <a:cs typeface="+mn-cs"/>
            </a:rPr>
            <a:t>plus de confidentialité</a:t>
          </a:r>
        </a:p>
        <a:p>
          <a:endParaRPr lang="en-US" sz="1100">
            <a:solidFill>
              <a:schemeClr val="tx1"/>
            </a:solidFill>
            <a:effectLst/>
            <a:latin typeface="+mn-lt"/>
            <a:ea typeface="+mn-ea"/>
            <a:cs typeface="+mn-cs"/>
          </a:endParaRPr>
        </a:p>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EE94AC-680D-49A8-8BA6-B1102DB8A34E}" name="Tableau1" displayName="Tableau1" ref="A7:C51" totalsRowCount="1">
  <autoFilter ref="A7:C50" xr:uid="{23BDB51D-5618-417A-B077-C3C21E34AB5B}"/>
  <tableColumns count="3">
    <tableColumn id="1" xr3:uid="{B4A90D22-28F9-4F1F-B994-BF924B3C93CA}" name="Libellé" dataDxfId="90" totalsRowDxfId="89"/>
    <tableColumn id="2" xr3:uid="{0BBC4E77-B539-41E8-8A46-E099B89BEF1D}" name="Réponse" dataDxfId="88"/>
    <tableColumn id="3" xr3:uid="{CC927563-1B12-4E5B-B697-9FDD5434F571}" name="Commentaire" dataDxfId="87" totalsRowDxfId="8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66E0CDF-828F-40C4-92FD-0594CEC99A96}" name="Tableau1012" displayName="Tableau1012" ref="A16:D32" totalsRowShown="0">
  <autoFilter ref="A16:D32" xr:uid="{9DDEEB49-507B-4FC9-A677-AE2A5830AEFC}"/>
  <tableColumns count="4">
    <tableColumn id="1" xr3:uid="{35BA4629-F646-4EFD-A7CE-D4A311129041}" name="#1 Nom de l'équipe TEAMS"/>
    <tableColumn id="2" xr3:uid="{62E867CD-1DF8-46CB-99EA-7DDA04CBDC54}" name="Accès Propriétaire"/>
    <tableColumn id="3" xr3:uid="{188AF248-077E-40C6-8F9E-10A2D1A82B90}" name="Accès Collaboration"/>
    <tableColumn id="4" xr3:uid="{E4ED40B5-2C48-478D-9D2C-80096C72BB84}" name="Accès lecteur"/>
  </tableColumns>
  <tableStyleInfo name="TableStyleMedium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1411DE1-AB2B-4A15-A470-A0980D857EB1}" name="Tableau1013" displayName="Tableau1013" ref="A34:D50" totalsRowShown="0">
  <autoFilter ref="A34:D50" xr:uid="{AF281433-165A-4C27-AE2F-2C75D073335B}"/>
  <tableColumns count="4">
    <tableColumn id="1" xr3:uid="{DC8E297D-211C-4814-A855-931FCD6E0456}" name="#2 Nom de l'équipe TEAMS"/>
    <tableColumn id="2" xr3:uid="{4297401F-1506-41BC-8DF4-8705F388F301}" name="Accès Propriétaire"/>
    <tableColumn id="3" xr3:uid="{856CF966-DB0D-4C93-8261-82EBD3F1DAE7}" name="Accès Collaboration"/>
    <tableColumn id="4" xr3:uid="{64E37383-DB3C-4BE7-8585-FCA63CECE4FA}" name="Accès lecteur"/>
  </tableColumns>
  <tableStyleInfo name="TableStyleMedium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E8BB6F0-8CD0-4A77-BC5B-DFCE320BAEF5}" name="Tableau1014" displayName="Tableau1014" ref="A53:D69" totalsRowShown="0">
  <autoFilter ref="A53:D69" xr:uid="{96EA6527-DF40-429D-A730-6AE633AB46A1}"/>
  <tableColumns count="4">
    <tableColumn id="1" xr3:uid="{1ACDA10F-BA53-41CD-8FAE-2D75DAB6E2C5}" name="#3 Nom de l'équipe TEAMS"/>
    <tableColumn id="2" xr3:uid="{99FDC251-D17A-45BC-A164-3B4713E79351}" name="Accès Propriétaire"/>
    <tableColumn id="3" xr3:uid="{8BAE3F5B-21EE-449B-AA3F-D126A7011522}" name="Accès Collaboration"/>
    <tableColumn id="4" xr3:uid="{3484410A-DCBF-409D-A69E-B73A3C70281C}" name="Accès lecteur"/>
  </tableColumns>
  <tableStyleInfo name="TableStyleMedium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9BFA783-2FA0-43D1-94C6-8073A21434DF}" name="Tableau14" displayName="Tableau14" ref="F8:M9" totalsRowShown="0">
  <autoFilter ref="F8:M9" xr:uid="{34BDCCC9-7D78-4034-AB7F-5189328ED0C8}"/>
  <tableColumns count="8">
    <tableColumn id="1" xr3:uid="{809ACC1D-7096-4D18-9170-FE829C13380A}" name="Bliothèque-1"/>
    <tableColumn id="2" xr3:uid="{D0860933-89FA-4958-AD4E-76CF72D87F44}" name="Bliothèque-2"/>
    <tableColumn id="3" xr3:uid="{653D9AB6-9BFF-4DB5-A93D-756C0FCA1211}" name="Bliothèque-3"/>
    <tableColumn id="4" xr3:uid="{670C6754-3E6D-48FD-A70E-5B481DA47629}" name="Bliothèque-4"/>
    <tableColumn id="5" xr3:uid="{FF4D08BD-80A8-4E16-A737-D1151520F574}" name="Bliothèque-5"/>
    <tableColumn id="6" xr3:uid="{88A38BDC-867D-4A4A-9FA6-BA6CE10733F7}" name="Bliothèque-6"/>
    <tableColumn id="7" xr3:uid="{A2EF3BF1-7A49-44B5-84EC-77DF4928A538}" name="Bliothèque-7"/>
    <tableColumn id="8" xr3:uid="{100064E6-2767-44F0-B496-B53C130FFB18}" name="Bliothèque-8"/>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C8017D-DB64-4EF7-A914-1A7577639D79}" name="Tableau1416" displayName="Tableau1416" ref="F16:M17" totalsRowShown="0">
  <autoFilter ref="F16:M17" xr:uid="{B7A009E8-797E-4E41-8826-C75FA5F9B004}"/>
  <tableColumns count="8">
    <tableColumn id="1" xr3:uid="{7021A7FF-E3D5-4279-BE89-2FC688FD9E22}" name="Bliothèque-1"/>
    <tableColumn id="2" xr3:uid="{157E1DF0-039F-4311-8823-C48DE96B4E54}" name="Bliothèque-2"/>
    <tableColumn id="3" xr3:uid="{1F2086BF-6510-4C0E-A5E2-1FFC8C5E77EA}" name="Bliothèque-3"/>
    <tableColumn id="4" xr3:uid="{A7F03CCA-738B-4093-9869-ACF97D5A3345}" name="Bliothèque-4"/>
    <tableColumn id="5" xr3:uid="{D60CBE9C-45C5-42CC-8838-1F5B549903CF}" name="Bliothèque-5"/>
    <tableColumn id="6" xr3:uid="{128D0443-6DAC-4B36-AE4E-4AD503CA8C03}" name="Bliothèque-6"/>
    <tableColumn id="7" xr3:uid="{2997843B-76DC-4179-BAA3-AB945F788778}" name="Bliothèque-7"/>
    <tableColumn id="8" xr3:uid="{2CFA4B56-8E87-4D9A-BBE1-F895CBCFC1A3}" name="Bliothèque-8"/>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81CACD4-968E-47C1-8F6C-0FE1CBAAD556}" name="Tableau1417" displayName="Tableau1417" ref="F34:M35" totalsRowShown="0">
  <autoFilter ref="F34:M35" xr:uid="{08CF9108-B990-4B8F-AC3D-C4BDA9373487}"/>
  <tableColumns count="8">
    <tableColumn id="1" xr3:uid="{2A172AC6-26C5-48E9-87E1-1CD675878515}" name="Bliothèque-1"/>
    <tableColumn id="2" xr3:uid="{ED57DF3E-6760-47EE-A88F-5BDFE5E30B2B}" name="Bliothèque-2"/>
    <tableColumn id="3" xr3:uid="{93468C2A-B31C-4636-9ECA-D6406B9D00DA}" name="Bliothèque-3"/>
    <tableColumn id="4" xr3:uid="{FC9A5709-AA96-4912-B120-2FDD6CA79726}" name="Bliothèque-4"/>
    <tableColumn id="5" xr3:uid="{7DBCF3EC-F4DD-40EC-A24D-8981A25A56F7}" name="Bliothèque-5"/>
    <tableColumn id="6" xr3:uid="{A3685BE3-83C3-42F0-90B5-0F5249AC4A3A}" name="Bliothèque-6"/>
    <tableColumn id="7" xr3:uid="{74B8DF1E-4106-4605-8772-4F0C032EA64C}" name="Bliothèque-7"/>
    <tableColumn id="8" xr3:uid="{214B6F08-2975-411B-ABEE-357B358A4E09}" name="Bliothèque-8"/>
  </tableColumns>
  <tableStyleInfo name="TableStyleMedium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F262CCF-3523-44CD-950C-B6AC7C65C132}" name="Tableau1418" displayName="Tableau1418" ref="F53:M54" totalsRowShown="0">
  <autoFilter ref="F53:M54" xr:uid="{61A2CE9D-3AC3-4B8B-A346-5548BE1DB83A}"/>
  <tableColumns count="8">
    <tableColumn id="1" xr3:uid="{825C7AC0-1EAB-4C82-83D5-020AE52F8179}" name="Bliothèque-1"/>
    <tableColumn id="2" xr3:uid="{19AEE112-8426-4790-9673-222288C94A0E}" name="Bliothèque-2"/>
    <tableColumn id="3" xr3:uid="{381F317B-F6C3-4B0F-B5C2-1710BDCA6E82}" name="Bliothèque-3"/>
    <tableColumn id="4" xr3:uid="{A9FDC6B1-B0D9-4FA7-8BDE-4EC3EDA1CAD0}" name="Bliothèque-4"/>
    <tableColumn id="5" xr3:uid="{2DCEB853-082D-417A-B67C-87BEF58F0E4E}" name="Bliothèque-5"/>
    <tableColumn id="6" xr3:uid="{B1E1827F-3967-490F-A31D-C7F4A3121B3E}" name="Bliothèque-6"/>
    <tableColumn id="7" xr3:uid="{EC37C8A6-89F8-4669-B53C-BEF31FFB7405}" name="Bliothèque-7"/>
    <tableColumn id="8" xr3:uid="{8274F8DE-DAE1-4F51-AAD7-A792CEC8D0D3}" name="Bliothèque-8"/>
  </tableColumns>
  <tableStyleInfo name="TableStyleMedium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DEF482A-222D-4F58-8FA3-7396CF01C54A}" name="Tableau18" displayName="Tableau18" ref="A10:B24" totalsRowShown="0">
  <autoFilter ref="A10:B24" xr:uid="{A763115B-D31B-4868-B8B3-A26BF6E0BF43}"/>
  <tableColumns count="2">
    <tableColumn id="1" xr3:uid="{ABCE6676-DC64-46E6-92AE-D5C160241B36}" name="Exemple groupe à créer"/>
    <tableColumn id="2" xr3:uid="{8E411244-8433-4424-854C-6691A3848920}" name="Membres du Groupe"/>
  </tableColumns>
  <tableStyleInfo name="TableStyleMedium3"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A94B41A-EF80-48D8-96AC-96AACB38AD8A}" name="Tableau1820" displayName="Tableau1820" ref="A27:B41" totalsRowShown="0">
  <autoFilter ref="A27:B41" xr:uid="{552B5985-5724-4037-9316-9CCC6EF7868D}"/>
  <tableColumns count="2">
    <tableColumn id="1" xr3:uid="{4EB7EB00-DD06-41A0-9144-B7E14812074B}" name="#1 groupe à créer"/>
    <tableColumn id="2" xr3:uid="{59B584D9-A3B8-49A5-BB37-19EAABC3D358}" name="Membres du Groupe"/>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FADA162-E880-4EE1-9A4D-4527CB631D92}" name="Tableau1821" displayName="Tableau1821" ref="A43:B57" totalsRowShown="0">
  <autoFilter ref="A43:B57" xr:uid="{E6C3389B-31C7-4541-B779-F472B9C08D7C}"/>
  <tableColumns count="2">
    <tableColumn id="1" xr3:uid="{CFFCE0A0-A728-4E82-ACB8-F6037E5716C3}" name="#2 groupe à créer"/>
    <tableColumn id="2" xr3:uid="{EE8EA22E-9DD5-4119-B178-874F7FF402D0}" name="Membres du Group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CAF26ED-E3F8-42C4-B50E-A3EC90246DE2}" name="Tableau8" displayName="Tableau8" ref="A4:M16" totalsRowShown="0" headerRowDxfId="85" dataDxfId="84" tableBorderDxfId="83">
  <autoFilter ref="A4:M16" xr:uid="{2C9B5E8A-E295-46DA-9A01-15AD18DCB8B3}"/>
  <tableColumns count="13">
    <tableColumn id="1" xr3:uid="{920FC80F-4AB3-46D9-A4FB-E6A0D3E05BF9}" name="ID" dataDxfId="82"/>
    <tableColumn id="2" xr3:uid="{2822C4D2-253D-49AD-9D30-32BAC4592478}" name="Nom du site client" dataDxfId="81"/>
    <tableColumn id="3" xr3:uid="{7D242A4A-D48D-4F39-8419-A800F8DD7327}" name="Nombre d'utilisateurs sur site" dataDxfId="80"/>
    <tableColumn id="4" xr3:uid="{DAA0C2CA-F1A5-492D-82EE-928525A0FC96}" name="Pays " dataDxfId="79"/>
    <tableColumn id="5" xr3:uid="{070ED40F-539A-4ACB-9D67-A67D716902E4}" name="Type de connexion ADSL/SDSL/MPLS/FO" dataDxfId="78"/>
    <tableColumn id="6" xr3:uid="{7AE06980-114B-41F2-B4C8-4C26E5DD8330}" name="Bande Passsante UP Mbps" dataDxfId="77"/>
    <tableColumn id="7" xr3:uid="{7A0CC206-2472-4301-8615-FBD6A1A5F835}" name="Bande passante DOWN Mbps" dataDxfId="76"/>
    <tableColumn id="8" xr3:uid="{6D994EB0-D922-4495-8DEA-93F1DC8D20AA}" name="Ping" dataDxfId="75"/>
    <tableColumn id="9" xr3:uid="{B78112F0-6514-4D99-8282-C869CD766FF8}" name="Y-a-t-il un contrôleur de domaine AD sur ce site ?" dataDxfId="74"/>
    <tableColumn id="10" xr3:uid="{EEBF20D0-7E8C-488A-9E68-E14F3E2A2D2C}" name="Version de l'OS Windows de votre DC" dataDxfId="73"/>
    <tableColumn id="11" xr3:uid="{EE2BBFD3-1249-4FCD-8D57-03FEF54E1DC9}" name="Raison Sociale" dataDxfId="72"/>
    <tableColumn id="12" xr3:uid="{68305F33-CFED-41D7-9FF8-0A5346713F9B}" name="Adresse Postale" dataDxfId="71"/>
    <tableColumn id="13" xr3:uid="{8376EB83-1ADE-4498-B401-781F06866235}" name="*N° de TVA Intracommunautaire" dataDxfId="70"/>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DE49FFF-41EC-4B4E-A14D-D4AA98094ADF}" name="Tableau1822" displayName="Tableau1822" ref="A59:B73" totalsRowShown="0">
  <autoFilter ref="A59:B73" xr:uid="{E83DEF4A-C1FF-4527-99B1-13F91C5B0CEF}"/>
  <tableColumns count="2">
    <tableColumn id="1" xr3:uid="{1737B036-3298-441A-8A37-D49E5DDCB6BC}" name="#3 groupe à créer"/>
    <tableColumn id="2" xr3:uid="{C0ABF24B-F3BE-42B0-8BF5-44DEF1C7F627}" name="Membres du Groupe"/>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4B1EC84-BD4F-4DAF-8465-F04F79532D8B}" name="Tableau1423" displayName="Tableau1423" ref="D10:K11" totalsRowShown="0">
  <autoFilter ref="D10:K11" xr:uid="{954C790B-E20C-49CD-8489-5C9FEE76F83B}"/>
  <tableColumns count="8">
    <tableColumn id="1" xr3:uid="{85E0AF7E-ADE2-4779-9A10-5AB1C402EA4B}" name="Bliothèque-1"/>
    <tableColumn id="2" xr3:uid="{5B8DB33E-B088-4694-80D5-5A80EB0BAB34}" name="Bliothèque-2"/>
    <tableColumn id="3" xr3:uid="{CEDE8E76-1475-49D2-A8F8-E6ABA4F74D90}" name="Bliothèque-3"/>
    <tableColumn id="4" xr3:uid="{D544F02B-B14A-44C6-BA29-5660C80C5455}" name="Bliothèque-4"/>
    <tableColumn id="5" xr3:uid="{EA408661-77CF-44E7-8AE1-D5FD82A0CA59}" name="Bliothèque-5"/>
    <tableColumn id="6" xr3:uid="{773AA38C-2869-4A0D-AA10-AF0A25C88D65}" name="Bliothèque-6"/>
    <tableColumn id="7" xr3:uid="{C77B9237-8327-40DA-8540-3050A9EAA5C5}" name="Bliothèque-7"/>
    <tableColumn id="8" xr3:uid="{90804176-1A1F-498C-9565-C4443F6889F1}" name="Bliothèque-8"/>
  </tableColumns>
  <tableStyleInfo name="TableStyleMedium7"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7354ABF-E86F-4396-9FAE-EF71837AA9D3}" name="Tableau142324" displayName="Tableau142324" ref="D27:K28" totalsRowShown="0">
  <autoFilter ref="D27:K28" xr:uid="{455BA894-7586-41B8-9EDF-468D779FB3F4}"/>
  <tableColumns count="8">
    <tableColumn id="1" xr3:uid="{CF63A7E5-9377-4D8E-B7DA-D711B29CC773}" name="Bliothèque-1"/>
    <tableColumn id="2" xr3:uid="{57476B8E-B782-40C0-94FD-ADC0621BAD4A}" name="Bliothèque-2"/>
    <tableColumn id="3" xr3:uid="{DFE2FD19-31B6-43C3-9DA4-05785E17B5E5}" name="Bliothèque-3"/>
    <tableColumn id="4" xr3:uid="{BF3F9543-A283-4ADD-B1B2-7B25159636B2}" name="Bliothèque-4"/>
    <tableColumn id="5" xr3:uid="{38888EAA-CBBA-4B42-86EA-4DA551781C29}" name="Bliothèque-5"/>
    <tableColumn id="6" xr3:uid="{50D2D217-2E74-4D4F-9964-6E865AEB5DC9}" name="Bliothèque-6"/>
    <tableColumn id="7" xr3:uid="{76EDC3C1-8B8E-49FC-BC23-F72182F5E74A}" name="Bliothèque-7"/>
    <tableColumn id="8" xr3:uid="{6E960342-6931-4938-8253-A9E23943C14B}" name="Bliothèque-8"/>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F72323A-9731-4710-A2D9-F63DA8A6539F}" name="Tableau142325" displayName="Tableau142325" ref="D43:K44" totalsRowShown="0">
  <autoFilter ref="D43:K44" xr:uid="{1A2E9EF4-8850-4916-8F94-0A57E6F8B69D}"/>
  <tableColumns count="8">
    <tableColumn id="1" xr3:uid="{982EF565-45E9-4409-AFBB-C5FACC89FF36}" name="Bliothèque-1"/>
    <tableColumn id="2" xr3:uid="{4BB30E9A-77C9-40AF-95A0-E30F01A975CC}" name="Bliothèque-2"/>
    <tableColumn id="3" xr3:uid="{FD802F0F-3883-4969-AE8A-008CF118848F}" name="Bliothèque-3"/>
    <tableColumn id="4" xr3:uid="{8EF9D547-A0C0-4677-9A34-230633495A5A}" name="Bliothèque-4"/>
    <tableColumn id="5" xr3:uid="{E18079BE-1FEF-4C02-8DD6-9F3170BCEBE0}" name="Bliothèque-5"/>
    <tableColumn id="6" xr3:uid="{2506E6A7-7375-4F41-9602-CD3CE0815462}" name="Bliothèque-6"/>
    <tableColumn id="7" xr3:uid="{AA622C8A-4424-49DB-8BC3-BC927B6AAD38}" name="Bliothèque-7"/>
    <tableColumn id="8" xr3:uid="{F535B71C-6894-48F0-B5EA-5ECF82E410DA}" name="Bliothèque-8"/>
  </tableColumns>
  <tableStyleInfo name="TableStyleMedium7"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5D9095C-97A1-446E-AC8A-622401490D35}" name="Tableau142326" displayName="Tableau142326" ref="D59:K60" totalsRowShown="0">
  <autoFilter ref="D59:K60" xr:uid="{16E0E9EC-1EB5-4786-81BC-36189A15BA91}"/>
  <tableColumns count="8">
    <tableColumn id="1" xr3:uid="{ACC9ECA3-2AD9-4BFE-8DE0-508558A7E401}" name="Bliothèque-1"/>
    <tableColumn id="2" xr3:uid="{FB05138B-207B-437C-8837-D9CC7E7AD76A}" name="Bliothèque-2"/>
    <tableColumn id="3" xr3:uid="{8713FBA5-E097-4A1A-A3B3-3FAB1A2F6C0D}" name="Bliothèque-3"/>
    <tableColumn id="4" xr3:uid="{FE149C97-AA19-4727-BDB1-54D380E666F2}" name="Bliothèque-4"/>
    <tableColumn id="5" xr3:uid="{7AA15F43-C391-4248-861A-6AE72CADFBCD}" name="Bliothèque-5"/>
    <tableColumn id="6" xr3:uid="{108C32B1-4119-4A53-83A1-003F9D92EBF9}" name="Bliothèque-6"/>
    <tableColumn id="7" xr3:uid="{8201B235-D42B-465D-9D96-4A4BFE574ECE}" name="Bliothèque-7"/>
    <tableColumn id="8" xr3:uid="{6EFB9731-BEA9-4A2A-BFD1-ADB969A86033}" name="Bliothèque-8"/>
  </tableColumns>
  <tableStyleInfo name="TableStyleMedium7"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740EF5-7796-4025-B6DC-31CFCDDF1B82}" name="Tableau3" displayName="Tableau3" ref="A1:B45" totalsRowShown="0" headerRowDxfId="6" dataDxfId="4" headerRowBorderDxfId="5" tableBorderDxfId="3" totalsRowBorderDxfId="2" headerRowCellStyle="Normal_Licences O365" dataCellStyle="Normal_Licences O365">
  <autoFilter ref="A1:B45" xr:uid="{9B2022AF-66C5-48C1-AD81-C5DD1E38FB2A}"/>
  <sortState xmlns:xlrd2="http://schemas.microsoft.com/office/spreadsheetml/2017/richdata2" ref="A2:B45">
    <sortCondition ref="A1:A45"/>
  </sortState>
  <tableColumns count="2">
    <tableColumn id="1" xr3:uid="{4261E40C-828E-4DC5-BE08-00E3B60BA5C5}" name="Désignation-OH" dataDxfId="1" dataCellStyle="Normal_Licences O365"/>
    <tableColumn id="2" xr3:uid="{4EE1C8FB-6E8D-415A-847F-BE78E4FAE6D2}" name="Réference-Fournisseur" dataDxfId="0" dataCellStyle="Normal_Licences O365"/>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AB4D7BF-DA4F-45D0-B49C-928E6B15D9DE}" name="Tableau5" displayName="Tableau5" ref="A6:K14" totalsRowCount="1">
  <autoFilter ref="A6:K13" xr:uid="{161E5C45-750B-4294-8991-62B5F4A93331}"/>
  <tableColumns count="11">
    <tableColumn id="1" xr3:uid="{E55366E9-9ABD-4E11-9037-423738BD7CD0}" name="ID"/>
    <tableColumn id="9" xr3:uid="{371F840B-80A2-4A6E-A74D-58E041BB4BEB}" name="Type de service" dataDxfId="69"/>
    <tableColumn id="2" xr3:uid="{3959E241-388D-419D-B09B-CE1FF046A173}" name="Type de Serveur"/>
    <tableColumn id="3" xr3:uid="{DEC14D4A-BFEB-4AED-8ED0-13E10A29CFA5}" name="Site du client ou laisser vide si Service Cloud"/>
    <tableColumn id="11" xr3:uid="{ABBD9F50-F7D4-4A8A-8FE6-0ED088A6195B}" name="Nombre de fichiers" dataDxfId="68"/>
    <tableColumn id="10" xr3:uid="{DD83F526-3189-43A1-B2F0-FBFD2237502B}" name="Volume de données" dataDxfId="67"/>
    <tableColumn id="4" xr3:uid="{E5DAAEE7-2662-4870-B19F-BC2A38F5E7AB}" name="Nb de BAL" dataDxfId="66"/>
    <tableColumn id="5" xr3:uid="{522FF901-531D-4FEA-9C04-03459D864ED9}" name="Protocoles disponibles"/>
    <tableColumn id="6" xr3:uid="{97718FC8-8E01-48D0-9C73-EDA1C8DB99B7}" name="Compte Impersonnation ou Délégation Full Access"/>
    <tableColumn id="7" xr3:uid="{21E2C9C0-BEF7-44EA-9654-FFDA9701EF5D}" name="Adresse du serveur pour connexion IMAP/EWS…" dataDxfId="65"/>
    <tableColumn id="8" xr3:uid="{9726E55D-622A-4BFE-BD94-B8C34D027847}" name="Commentair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035078-AD7A-4767-BB74-F2A625DF396A}" name="Tableau2" displayName="Tableau2" ref="A6:AB313" totalsRowShown="0" headerRowDxfId="64" dataDxfId="63">
  <autoFilter ref="A6:AB313" xr:uid="{13E72E6D-77D2-4756-8A9C-F66F9E8658C7}"/>
  <tableColumns count="28">
    <tableColumn id="1" xr3:uid="{AD36EEF3-7BD4-4F03-BFDD-2FA99C3E6F29}" name="Login/email" dataDxfId="62"/>
    <tableColumn id="2" xr3:uid="{D92E1699-49AB-49F8-A675-378F46C38846}" name="Prénom" dataDxfId="61"/>
    <tableColumn id="3" xr3:uid="{3C3F5CEA-DCD6-44C8-9604-EC199218CC20}" name="Nom" dataDxfId="60"/>
    <tableColumn id="4" xr3:uid="{428E74B8-A987-40E9-8E31-DE83239DAA35}" name="Nom complet" dataDxfId="59"/>
    <tableColumn id="24" xr3:uid="{1AFE4950-2BBC-4742-BB92-72CF35709BD4}" name="Alias de messagerie pour le service Exchange Online" dataDxfId="58"/>
    <tableColumn id="25" xr3:uid="{C0D6068B-B669-4D59-9114-F0D89EAAED39}" name="Mot de Passe de la BAL sur le serveur source (cas d'une migration de contenu sans compte de délégation full access)" dataDxfId="57"/>
    <tableColumn id="26" xr3:uid="{7F5A9308-8DB2-462A-A8BF-958667BB0CAE}" name="Mot de passe que le compte utilisateur aura sur O365 si vous souhaitez forcer ce mot de passe. (Méthode déconseillée)" dataDxfId="56"/>
    <tableColumn id="20" xr3:uid="{3633A190-F660-4B4C-B6AC-3233B49D63E3}" name="Licence O365 Principale" dataDxfId="55"/>
    <tableColumn id="19" xr3:uid="{CF577117-D189-4289-8957-A457D407B4FA}" name="2eme Licence O365" dataDxfId="54"/>
    <tableColumn id="18" xr3:uid="{3303F730-742B-4D62-A436-527E1A674CE6}" name="3eme Licence O365" dataDxfId="53"/>
    <tableColumn id="17" xr3:uid="{96E81FD9-046D-4A4D-BD40-C37EA0C1865A}" name="4eme Licence O365" dataDxfId="52"/>
    <tableColumn id="27" xr3:uid="{F91F68BC-3F65-4E45-BF15-C0ADF0A9B80D}" name="Mybackup 365" dataDxfId="51"/>
    <tableColumn id="5" xr3:uid="{2CB3EEF0-6BC6-4DA5-984F-06D5EBD8EFE7}" name="Fonction" dataDxfId="50"/>
    <tableColumn id="6" xr3:uid="{3F3393A2-F4D8-4FC3-88A1-35584E3529D1}" name="Service" dataDxfId="49"/>
    <tableColumn id="7" xr3:uid="{CBBB235C-1945-4AEF-A5E1-9E90B6145BFB}" name="Numéro du bureau" dataDxfId="48"/>
    <tableColumn id="8" xr3:uid="{498ECE8F-A1AB-4986-AFA9-B9D42B456ED5}" name="Téléphone (bureau)" dataDxfId="47"/>
    <tableColumn id="9" xr3:uid="{CC175291-5094-49B7-9B1B-FFDEE46CC529}" name="Téléphone mobile" dataDxfId="46"/>
    <tableColumn id="10" xr3:uid="{F8A3A202-54AB-46E3-8250-884292F22E5A}" name="Numéro de télécopie" dataDxfId="45"/>
    <tableColumn id="11" xr3:uid="{6245DBBF-101F-4030-8D4A-880FB91B4F07}" name="Adresse" dataDxfId="44"/>
    <tableColumn id="12" xr3:uid="{315FF276-E6D0-47E4-9CEA-6184DAF9396F}" name="Ville" dataDxfId="43"/>
    <tableColumn id="13" xr3:uid="{AA2E9EF3-65BB-40A8-825F-112FB205D914}" name="Département ou province" dataDxfId="42"/>
    <tableColumn id="14" xr3:uid="{D756B484-73FB-4424-A331-F7557BF4F4A2}" name="Code postal" dataDxfId="41"/>
    <tableColumn id="15" xr3:uid="{89987BB4-6634-43B4-A044-BFA82CDE326C}" name="Pays ou zone géographique" dataDxfId="40"/>
    <tableColumn id="16" xr3:uid="{F5D26724-403D-4F4D-AB65-E19B3265CFF0}" name="SKU Licence principale" dataDxfId="39">
      <calculatedColumnFormula>VLOOKUP(Tableau2[[#This Row],[Licence O365 Principale]],Tableau3[],2)</calculatedColumnFormula>
    </tableColumn>
    <tableColumn id="21" xr3:uid="{D68930DE-E4DC-410B-BE83-9773611F9175}" name="SKU 2eme Licence" dataDxfId="38">
      <calculatedColumnFormula>VLOOKUP(Tableau2[[#This Row],[2eme Licence O365]],Tableau3[],2)</calculatedColumnFormula>
    </tableColumn>
    <tableColumn id="22" xr3:uid="{C28D1FE6-025C-482A-9E8E-71EDBA2C4ED4}" name="SKU 3eme Licence" dataDxfId="37">
      <calculatedColumnFormula>VLOOKUP(Tableau2[[#This Row],[3eme Licence O365]],Tableau3[],2)</calculatedColumnFormula>
    </tableColumn>
    <tableColumn id="23" xr3:uid="{9326E093-7B43-4A9C-9E83-65FA145EE474}" name="SKU 4eme Licence" dataDxfId="36">
      <calculatedColumnFormula>VLOOKUP(Tableau2[[#This Row],[4eme Licence O365]],Tableau3[],2)</calculatedColumnFormula>
    </tableColumn>
    <tableColumn id="28" xr3:uid="{0DF4D522-E4DD-4534-A07D-39F52B87E664}" name="Domaine" dataDxfId="35">
      <calculatedColumnFormula>IF(SEARCH(MID(A7,1+SEARCH("@",Tableau2[[#This Row],[Login/email]],1),255),DomainesSecondaires &amp;";"&amp;DomainePrincipal,1)&gt;=1,"Ok","Erreur")</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05968AF-D82D-4B33-B6AE-55091FC6FF86}" name="Tableau4" displayName="Tableau4" ref="A9:F27" totalsRowCount="1" tableBorderDxfId="34">
  <autoFilter ref="A9:F26" xr:uid="{B3386EA8-E34C-4FA2-B25A-C9A1E12816D3}"/>
  <tableColumns count="6">
    <tableColumn id="1" xr3:uid="{DF15B125-1685-4A6C-AB25-505335B61B82}" name="Name" totalsRowDxfId="33"/>
    <tableColumn id="2" xr3:uid="{E4EDD174-B9FE-4C7D-9E4D-55333B40BA51}" name="DisplayName" dataDxfId="32" totalsRowDxfId="31"/>
    <tableColumn id="3" xr3:uid="{0F3A7AD5-2769-443A-8A4A-5BA630A46F44}" name="PrimarySmtpAddress" totalsRowFunction="custom" dataDxfId="30" totalsRowDxfId="29">
      <totalsRowFormula>COUNTA(C10:C26) &amp;" listes(s)"</totalsRowFormula>
    </tableColumn>
    <tableColumn id="4" xr3:uid="{02928091-E849-4F79-BE4C-237C1847FD23}" name="Type" dataDxfId="28" totalsRowDxfId="27"/>
    <tableColumn id="5" xr3:uid="{BC39D090-DCAB-4171-9EE5-AB32440D9ADE}" name="ManagedBy" dataDxfId="26" totalsRowDxfId="25"/>
    <tableColumn id="6" xr3:uid="{7A0873B9-3E15-4748-B2FC-AB931AB95C2D}" name="External" dataDxfId="24" totalsRowDxfId="2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1C1D40F-666F-485A-B3D6-FD17FDC31A3B}" name="Tableau6" displayName="Tableau6" ref="A32:C110" totalsRowCount="1">
  <autoFilter ref="A32:C109" xr:uid="{B066080A-CE2F-4E25-9B2F-2514E6458A67}"/>
  <tableColumns count="3">
    <tableColumn id="1" xr3:uid="{AB35426F-688A-46A1-888A-CD2DCE2ACCE3}" name="UPN" totalsRowFunction="custom" dataDxfId="22" totalsRowDxfId="21">
      <totalsRowFormula>COUNTA(A33:A109)</totalsRowFormula>
    </tableColumn>
    <tableColumn id="2" xr3:uid="{C44FDA1D-45E7-4526-8C65-424A28FC294A}" name="PrimarySmtpAddress" dataDxfId="20" totalsRowDxfId="19"/>
    <tableColumn id="3" xr3:uid="{2141366B-BCD9-4357-BEEF-D3AB7247F61F}" name="CheckList" dataDxfId="18" totalsRowDxfId="17">
      <calculatedColumnFormula>VLOOKUP(Tableau6[[#This Row],[PrimarySmtpAddress]],Tableau4[PrimarySmtpAddress],1)</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59330EB-275E-4801-8ACA-E93CDCDF462A}" name="Tableau7" displayName="Tableau7" ref="A9:F28" totalsRowShown="0">
  <autoFilter ref="A9:F28" xr:uid="{E03D420F-49D3-473C-810A-84947B200E7E}"/>
  <tableColumns count="6">
    <tableColumn id="1" xr3:uid="{F8701C90-56DB-43AC-801A-D598390B73E0}" name="Liste des services AZURE" dataDxfId="14"/>
    <tableColumn id="3" xr3:uid="{2C264B70-2376-4DCE-9DC9-EF76E92DA983}" name="Services à mettre en place dans votre projet ?" dataDxfId="13"/>
    <tableColumn id="4" xr3:uid="{8F27BD72-7559-4258-9B88-F6C89351B051}" name="Qui met en place ce service ?" dataDxfId="12"/>
    <tableColumn id="5" xr3:uid="{5A5B8CAD-2CF4-481C-836E-30E5C0D46DA3}" name="Services déjà mis en place avant le projet" dataDxfId="11"/>
    <tableColumn id="6" xr3:uid="{7394A63B-D49A-4AB1-A744-E0561469D406}" name="Qui a mis en place ce service ?" dataDxfId="10"/>
    <tableColumn id="2" xr3:uid="{DD778232-5665-4ADC-A6A9-813323FE4CD1}" name="Description du service" dataDxfId="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AE139F6-4EB1-4AD3-A712-261856F1512E}" name="Tableau9" displayName="Tableau9" ref="A5:H16" totalsRowShown="0">
  <autoFilter ref="A5:H16" xr:uid="{E93047BC-6CC2-4DF7-928C-B364EAA5DCE1}"/>
  <tableColumns count="8">
    <tableColumn id="1" xr3:uid="{AE6BC17A-F9C4-471D-8B15-EDEF368FAF57}" name="ID" dataDxfId="8"/>
    <tableColumn id="2" xr3:uid="{4B17A2FF-DF99-44B8-81A4-2CC2B8608844}" name="Nom de domaine"/>
    <tableColumn id="3" xr3:uid="{E8183A70-7E82-4E52-9D1C-6B84CFA8D690}" name="Nom du registrar"/>
    <tableColumn id="4" xr3:uid="{E718C214-5C4F-4C77-88BA-7E38BE739591}" name="URL de connexion"/>
    <tableColumn id="5" xr3:uid="{27F62962-9B5B-49E3-A7F8-215C296D7100}" name="Login"/>
    <tableColumn id="6" xr3:uid="{DF465BCC-1C2E-43E6-810C-47F47472A5E7}" name="Mot de passe"/>
    <tableColumn id="8" xr3:uid="{AF7FEEA5-5192-40BF-9FFC-45786F8333A5}" name="Test de connexion" dataDxfId="7"/>
    <tableColumn id="7" xr3:uid="{C5782C54-16F0-494B-9F98-91A638B65B87}" name="Commentaire"/>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76015EB-89B0-4895-96D4-85736C924954}" name="Tableau10" displayName="Tableau10" ref="A8:D14" totalsRowShown="0">
  <autoFilter ref="A8:D14" xr:uid="{18BE02B2-B3B2-494B-8FB0-28240E75D069}"/>
  <tableColumns count="4">
    <tableColumn id="1" xr3:uid="{26DD158C-54A5-43EB-B6F0-AEC2A478ADDA}" name="#Exemlple Nom de l'équipe TEAMS"/>
    <tableColumn id="2" xr3:uid="{98FDDCEE-C4EE-4864-8673-9E706E6E2543}" name="Accès Propriétaire"/>
    <tableColumn id="3" xr3:uid="{0A644EDE-06AB-4586-9EF5-B2B34272DC01}" name="Accès Collaboration"/>
    <tableColumn id="4" xr3:uid="{F4697D0F-D19F-431F-A47E-407972DEC67E}" name="Accès lecteur"/>
  </tableColumns>
  <tableStyleInfo name="TableStyleMedium14"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help.openhost-network.com/hc/fr/articles/360005947837-Informations-n&#233;cessaire-pour-une-migration-vers-Office-365-Exchange-Online" TargetMode="External"/><Relationship Id="rId7" Type="http://schemas.openxmlformats.org/officeDocument/2006/relationships/printerSettings" Target="../printerSettings/printerSettings1.bin"/><Relationship Id="rId2" Type="http://schemas.openxmlformats.org/officeDocument/2006/relationships/hyperlink" Target="https://openhost.zendesk.com/hc/fr/articles/360005559777" TargetMode="External"/><Relationship Id="rId1" Type="http://schemas.openxmlformats.org/officeDocument/2006/relationships/hyperlink" Target="https://admin.microsoft.com/Adminportal/Home?invType=ResellerRelationship&amp;partnerId=8d80dde4-6e4f-4338-9efa-867de8a5fc48&amp;msppId=0&amp;DAP=true" TargetMode="External"/><Relationship Id="rId6" Type="http://schemas.openxmlformats.org/officeDocument/2006/relationships/hyperlink" Target="https://help.openhost-network.com/hc/fr/articles/360002489977-MyBackup365-La-synth&#232;se" TargetMode="External"/><Relationship Id="rId5" Type="http://schemas.openxmlformats.org/officeDocument/2006/relationships/hyperlink" Target="https://help.openhost-network.com/hc/fr/articles/360002079897-Migration-Hosted-Exchange-Openhost-vers-Office-365" TargetMode="External"/><Relationship Id="rId4" Type="http://schemas.openxmlformats.org/officeDocument/2006/relationships/hyperlink" Target="https://www.openhost-network.com/produits/azure-active-directory/services/" TargetMode="External"/></Relationships>
</file>

<file path=xl/worksheets/_rels/sheet12.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azurespeedtest.azurewebsites.net/"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help.openhost-network.com/hc/fr/articles/360005947837-Informations-n%C3%A9cessaire-pour-une-migration-vers-Office-365-Exchange-Onlin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contact@contoso.com;webmaster@contoso.com;ex@contoso.com" TargetMode="External"/><Relationship Id="rId1" Type="http://schemas.openxmlformats.org/officeDocument/2006/relationships/hyperlink" Target="https://help.openhost-network.com/hc/fr/articles/360005947837-Informations-n%C3%A9cessaire-pour-une-migration-vers-Office-365-Exchange-Online" TargetMode="External"/><Relationship Id="rId5" Type="http://schemas.openxmlformats.org/officeDocument/2006/relationships/table" Target="../tables/table4.x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omments" Target="../comments1.xml"/><Relationship Id="rId2" Type="http://schemas.openxmlformats.org/officeDocument/2006/relationships/printerSettings" Target="../printerSettings/printerSettings5.bin"/><Relationship Id="rId1" Type="http://schemas.openxmlformats.org/officeDocument/2006/relationships/hyperlink" Target="mailto:paul@abc.com"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hyperlink" Target="https://www.openhost-network.com/produits/azure-active-directory/services/"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6.bin"/><Relationship Id="rId1" Type="http://schemas.openxmlformats.org/officeDocument/2006/relationships/hyperlink" Target="http://manager.ovh.com/" TargetMode="External"/></Relationships>
</file>

<file path=xl/worksheets/_rels/sheet8.xml.rels><?xml version="1.0" encoding="UTF-8" standalone="yes"?>
<Relationships xmlns="http://schemas.openxmlformats.org/package/2006/relationships"><Relationship Id="rId8" Type="http://schemas.openxmlformats.org/officeDocument/2006/relationships/table" Target="../tables/table15.xml"/><Relationship Id="rId3" Type="http://schemas.openxmlformats.org/officeDocument/2006/relationships/table" Target="../tables/table10.xml"/><Relationship Id="rId7" Type="http://schemas.openxmlformats.org/officeDocument/2006/relationships/table" Target="../tables/table14.xml"/><Relationship Id="rId2" Type="http://schemas.openxmlformats.org/officeDocument/2006/relationships/table" Target="../tables/table9.xml"/><Relationship Id="rId1" Type="http://schemas.openxmlformats.org/officeDocument/2006/relationships/printerSettings" Target="../printerSettings/printerSettings7.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 Id="rId9" Type="http://schemas.openxmlformats.org/officeDocument/2006/relationships/table" Target="../tables/table16.xml"/></Relationships>
</file>

<file path=xl/worksheets/_rels/sheet9.xml.rels><?xml version="1.0" encoding="UTF-8" standalone="yes"?>
<Relationships xmlns="http://schemas.openxmlformats.org/package/2006/relationships"><Relationship Id="rId8" Type="http://schemas.openxmlformats.org/officeDocument/2006/relationships/table" Target="../tables/table24.xml"/><Relationship Id="rId3" Type="http://schemas.openxmlformats.org/officeDocument/2006/relationships/table" Target="../tables/table19.xml"/><Relationship Id="rId7" Type="http://schemas.openxmlformats.org/officeDocument/2006/relationships/table" Target="../tables/table23.xml"/><Relationship Id="rId2" Type="http://schemas.openxmlformats.org/officeDocument/2006/relationships/table" Target="../tables/table18.xml"/><Relationship Id="rId1" Type="http://schemas.openxmlformats.org/officeDocument/2006/relationships/table" Target="../tables/table17.xml"/><Relationship Id="rId6" Type="http://schemas.openxmlformats.org/officeDocument/2006/relationships/table" Target="../tables/table22.xml"/><Relationship Id="rId5" Type="http://schemas.openxmlformats.org/officeDocument/2006/relationships/table" Target="../tables/table21.xml"/><Relationship Id="rId4"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FB3C5-F927-4186-BAE9-C40B4DDFD13C}">
  <dimension ref="A1:C53"/>
  <sheetViews>
    <sheetView topLeftCell="A13" zoomScaleNormal="100" workbookViewId="0">
      <selection activeCell="B4" sqref="B4"/>
    </sheetView>
  </sheetViews>
  <sheetFormatPr baseColWidth="10" defaultRowHeight="18.600000000000001" customHeight="1"/>
  <cols>
    <col min="1" max="1" width="99.42578125" style="2" customWidth="1"/>
    <col min="2" max="2" width="29.85546875" customWidth="1"/>
    <col min="3" max="3" width="84.85546875" customWidth="1"/>
  </cols>
  <sheetData>
    <row r="1" spans="1:3" ht="28.5" customHeight="1">
      <c r="A1" s="63" t="s">
        <v>441</v>
      </c>
      <c r="B1" s="54"/>
      <c r="C1" s="54"/>
    </row>
    <row r="2" spans="1:3" ht="34.15" customHeight="1">
      <c r="A2" s="54" t="s">
        <v>296</v>
      </c>
      <c r="B2" s="54"/>
      <c r="C2" s="54"/>
    </row>
    <row r="3" spans="1:3" ht="26.25" customHeight="1">
      <c r="A3" s="64" t="s">
        <v>442</v>
      </c>
      <c r="B3" s="54"/>
      <c r="C3" s="54"/>
    </row>
    <row r="4" spans="1:3" ht="34.15" customHeight="1">
      <c r="A4" s="11" t="s">
        <v>284</v>
      </c>
      <c r="B4" s="5"/>
      <c r="C4" s="5"/>
    </row>
    <row r="5" spans="1:3" ht="24.6" customHeight="1">
      <c r="A5" s="69" t="s">
        <v>13</v>
      </c>
      <c r="B5" s="5"/>
      <c r="C5" s="5"/>
    </row>
    <row r="6" spans="1:3" ht="80.25" customHeight="1">
      <c r="A6" s="2" t="s">
        <v>417</v>
      </c>
    </row>
    <row r="7" spans="1:3" ht="18.600000000000001" customHeight="1">
      <c r="A7" s="2" t="s">
        <v>7</v>
      </c>
      <c r="B7" s="22" t="s">
        <v>5</v>
      </c>
      <c r="C7" s="2" t="s">
        <v>6</v>
      </c>
    </row>
    <row r="8" spans="1:3" ht="27.6" customHeight="1">
      <c r="A8" s="6" t="s">
        <v>438</v>
      </c>
      <c r="B8" s="22"/>
      <c r="C8" s="2" t="s">
        <v>18</v>
      </c>
    </row>
    <row r="9" spans="1:3" ht="18.600000000000001" customHeight="1">
      <c r="A9" s="35" t="s">
        <v>8</v>
      </c>
      <c r="B9" s="34"/>
      <c r="C9" s="2"/>
    </row>
    <row r="10" spans="1:3" ht="18.600000000000001" customHeight="1">
      <c r="A10" s="35" t="s">
        <v>9</v>
      </c>
      <c r="B10" s="34"/>
      <c r="C10" s="2"/>
    </row>
    <row r="11" spans="1:3" ht="18.600000000000001" customHeight="1">
      <c r="A11" s="35" t="s">
        <v>10</v>
      </c>
      <c r="B11" s="34"/>
      <c r="C11" s="2"/>
    </row>
    <row r="12" spans="1:3" ht="18.600000000000001" customHeight="1">
      <c r="A12" s="6" t="s">
        <v>302</v>
      </c>
      <c r="B12" s="34"/>
      <c r="C12" s="2"/>
    </row>
    <row r="13" spans="1:3" ht="57" customHeight="1">
      <c r="A13" s="4" t="s">
        <v>354</v>
      </c>
      <c r="B13" s="34"/>
      <c r="C13" s="2" t="s">
        <v>148</v>
      </c>
    </row>
    <row r="14" spans="1:3" ht="21" customHeight="1">
      <c r="A14" s="4" t="s">
        <v>351</v>
      </c>
      <c r="B14" s="34"/>
      <c r="C14" s="2" t="s">
        <v>355</v>
      </c>
    </row>
    <row r="15" spans="1:3" ht="34.15" customHeight="1">
      <c r="A15" s="44" t="s">
        <v>352</v>
      </c>
      <c r="B15" s="34"/>
      <c r="C15" s="3" t="s">
        <v>427</v>
      </c>
    </row>
    <row r="16" spans="1:3" ht="18.600000000000001" hidden="1" customHeight="1">
      <c r="A16" s="59" t="s">
        <v>356</v>
      </c>
      <c r="B16" s="34"/>
      <c r="C16" s="3"/>
    </row>
    <row r="17" spans="1:3" ht="18.600000000000001" hidden="1" customHeight="1">
      <c r="A17" s="58" t="s">
        <v>437</v>
      </c>
      <c r="B17" s="111"/>
      <c r="C17" s="3" t="s">
        <v>291</v>
      </c>
    </row>
    <row r="18" spans="1:3" ht="18.600000000000001" hidden="1" customHeight="1">
      <c r="A18" s="58" t="s">
        <v>410</v>
      </c>
      <c r="B18" s="111"/>
      <c r="C18" s="3" t="s">
        <v>409</v>
      </c>
    </row>
    <row r="19" spans="1:3" ht="18.600000000000001" hidden="1" customHeight="1">
      <c r="A19" s="58" t="s">
        <v>292</v>
      </c>
      <c r="B19" s="34"/>
      <c r="C19" s="3" t="s">
        <v>293</v>
      </c>
    </row>
    <row r="20" spans="1:3" ht="18.600000000000001" hidden="1" customHeight="1">
      <c r="A20" s="58" t="s">
        <v>434</v>
      </c>
      <c r="B20" s="34"/>
      <c r="C20" s="3"/>
    </row>
    <row r="21" spans="1:3" ht="18.600000000000001" hidden="1" customHeight="1">
      <c r="A21" s="58" t="s">
        <v>435</v>
      </c>
      <c r="B21" s="34"/>
      <c r="C21" s="3"/>
    </row>
    <row r="22" spans="1:3" ht="18.600000000000001" hidden="1" customHeight="1">
      <c r="A22" s="58" t="s">
        <v>436</v>
      </c>
      <c r="B22" s="34"/>
      <c r="C22" s="3"/>
    </row>
    <row r="23" spans="1:3" ht="36" customHeight="1">
      <c r="A23" s="6" t="s">
        <v>439</v>
      </c>
      <c r="B23" s="34"/>
      <c r="C23" s="2" t="s">
        <v>326</v>
      </c>
    </row>
    <row r="24" spans="1:3" ht="19.5" customHeight="1">
      <c r="A24" s="6" t="s">
        <v>440</v>
      </c>
      <c r="B24" s="22"/>
      <c r="C24" s="2"/>
    </row>
    <row r="25" spans="1:3" ht="18.600000000000001" customHeight="1">
      <c r="A25" s="35" t="s">
        <v>170</v>
      </c>
      <c r="B25" s="34"/>
      <c r="C25" s="2" t="s">
        <v>173</v>
      </c>
    </row>
    <row r="26" spans="1:3" ht="18.600000000000001" customHeight="1">
      <c r="A26" s="35" t="s">
        <v>171</v>
      </c>
      <c r="B26" s="34"/>
      <c r="C26" s="2"/>
    </row>
    <row r="27" spans="1:3" ht="18.600000000000001" customHeight="1">
      <c r="A27" s="35" t="s">
        <v>172</v>
      </c>
      <c r="B27" s="34"/>
      <c r="C27" s="2" t="s">
        <v>174</v>
      </c>
    </row>
    <row r="28" spans="1:3" ht="18.600000000000001" customHeight="1">
      <c r="A28" s="65" t="s">
        <v>297</v>
      </c>
    </row>
    <row r="29" spans="1:3" ht="18.600000000000001" customHeight="1">
      <c r="A29" s="1" t="s">
        <v>19</v>
      </c>
      <c r="B29" s="34"/>
      <c r="C29" s="2" t="s">
        <v>181</v>
      </c>
    </row>
    <row r="30" spans="1:3" ht="18.600000000000001" customHeight="1">
      <c r="A30" s="1" t="s">
        <v>1</v>
      </c>
      <c r="B30" s="34"/>
      <c r="C30" s="2" t="s">
        <v>20</v>
      </c>
    </row>
    <row r="31" spans="1:3" ht="18.600000000000001" hidden="1" customHeight="1">
      <c r="A31" s="6" t="s">
        <v>419</v>
      </c>
      <c r="B31" s="34"/>
      <c r="C31" s="2"/>
    </row>
    <row r="32" spans="1:3" ht="49.9" hidden="1" customHeight="1">
      <c r="A32" s="44" t="s">
        <v>353</v>
      </c>
      <c r="B32" s="34"/>
      <c r="C32" s="2" t="s">
        <v>416</v>
      </c>
    </row>
    <row r="33" spans="1:3" ht="42" hidden="1" customHeight="1">
      <c r="A33" s="112" t="s">
        <v>421</v>
      </c>
      <c r="B33" s="34"/>
      <c r="C33" s="2" t="s">
        <v>420</v>
      </c>
    </row>
    <row r="34" spans="1:3" ht="18.600000000000001" hidden="1" customHeight="1">
      <c r="A34" s="6" t="s">
        <v>3</v>
      </c>
      <c r="B34" s="34"/>
      <c r="C34" s="3"/>
    </row>
    <row r="35" spans="1:3" ht="36" hidden="1" customHeight="1">
      <c r="A35" s="6" t="s">
        <v>305</v>
      </c>
      <c r="B35" s="34"/>
      <c r="C35" s="3" t="s">
        <v>415</v>
      </c>
    </row>
    <row r="36" spans="1:3" ht="18.600000000000001" customHeight="1">
      <c r="A36" s="6" t="s">
        <v>303</v>
      </c>
      <c r="B36" s="3"/>
      <c r="C36" s="3"/>
    </row>
    <row r="37" spans="1:3" s="62" customFormat="1" ht="18.600000000000001" customHeight="1">
      <c r="A37" s="1" t="s">
        <v>149</v>
      </c>
      <c r="B37" s="34"/>
      <c r="C37" s="61" t="s">
        <v>175</v>
      </c>
    </row>
    <row r="38" spans="1:3" s="62" customFormat="1" ht="18.600000000000001" customHeight="1">
      <c r="A38" s="1" t="s">
        <v>4</v>
      </c>
      <c r="B38" s="60"/>
      <c r="C38" s="1" t="s">
        <v>0</v>
      </c>
    </row>
    <row r="39" spans="1:3" s="62" customFormat="1" ht="18.600000000000001" customHeight="1">
      <c r="A39" s="1" t="s">
        <v>2</v>
      </c>
      <c r="B39" s="34"/>
      <c r="C39" s="61"/>
    </row>
    <row r="40" spans="1:3" s="62" customFormat="1" ht="18.600000000000001" customHeight="1">
      <c r="A40" s="67" t="s">
        <v>311</v>
      </c>
      <c r="B40" s="34" t="s">
        <v>307</v>
      </c>
      <c r="C40" s="66" t="s">
        <v>310</v>
      </c>
    </row>
    <row r="41" spans="1:3" ht="18.600000000000001" hidden="1" customHeight="1">
      <c r="A41" s="6" t="s">
        <v>304</v>
      </c>
      <c r="B41" s="3"/>
      <c r="C41" s="3"/>
    </row>
    <row r="42" spans="1:3" ht="33.75" hidden="1" customHeight="1">
      <c r="A42" s="1" t="s">
        <v>294</v>
      </c>
      <c r="B42" s="34"/>
      <c r="C42" s="1" t="s">
        <v>295</v>
      </c>
    </row>
    <row r="43" spans="1:3" ht="18.600000000000001" customHeight="1">
      <c r="A43" s="6" t="s">
        <v>298</v>
      </c>
      <c r="B43" s="3"/>
      <c r="C43" s="2"/>
    </row>
    <row r="44" spans="1:3" ht="18.600000000000001" customHeight="1">
      <c r="A44" s="37" t="s">
        <v>425</v>
      </c>
      <c r="B44" s="34"/>
      <c r="C44" s="2" t="s">
        <v>176</v>
      </c>
    </row>
    <row r="45" spans="1:3" ht="18.600000000000001" customHeight="1">
      <c r="A45" s="37" t="s">
        <v>424</v>
      </c>
      <c r="B45" s="34"/>
      <c r="C45" s="2" t="s">
        <v>426</v>
      </c>
    </row>
    <row r="46" spans="1:3" ht="18.600000000000001" customHeight="1">
      <c r="A46" s="1" t="s">
        <v>177</v>
      </c>
      <c r="B46" s="22"/>
      <c r="C46" s="2" t="s">
        <v>178</v>
      </c>
    </row>
    <row r="47" spans="1:3" ht="18.600000000000001" customHeight="1">
      <c r="A47" s="36" t="s">
        <v>14</v>
      </c>
      <c r="B47" s="34"/>
      <c r="C47" s="2"/>
    </row>
    <row r="48" spans="1:3" ht="18.600000000000001" customHeight="1">
      <c r="A48" s="36" t="s">
        <v>16</v>
      </c>
      <c r="B48" s="34"/>
      <c r="C48" s="2"/>
    </row>
    <row r="49" spans="1:3" ht="18.600000000000001" customHeight="1">
      <c r="A49" s="36" t="s">
        <v>15</v>
      </c>
      <c r="B49" s="34"/>
      <c r="C49" s="2"/>
    </row>
    <row r="50" spans="1:3" ht="18.600000000000001" customHeight="1">
      <c r="A50" s="36" t="s">
        <v>17</v>
      </c>
      <c r="B50" s="34"/>
      <c r="C50" s="2"/>
    </row>
    <row r="51" spans="1:3" ht="18.600000000000001" customHeight="1">
      <c r="A51" s="3"/>
      <c r="C51" s="2"/>
    </row>
    <row r="53" spans="1:3" ht="18.600000000000001" customHeight="1">
      <c r="B53" s="30"/>
    </row>
  </sheetData>
  <conditionalFormatting sqref="B53">
    <cfRule type="containsText" dxfId="93" priority="2" operator="containsText" text="Merci">
      <formula>NOT(ISERROR(SEARCH("Merci",B53)))</formula>
    </cfRule>
    <cfRule type="containsText" dxfId="92" priority="3" operator="containsText" text="omis">
      <formula>NOT(ISERROR(SEARCH("omis",B53)))</formula>
    </cfRule>
  </conditionalFormatting>
  <conditionalFormatting sqref="B21:B22">
    <cfRule type="cellIs" dxfId="91" priority="1" operator="equal">
      <formula>"Oui"</formula>
    </cfRule>
  </conditionalFormatting>
  <dataValidations count="3">
    <dataValidation type="list" allowBlank="1" showInputMessage="1" showErrorMessage="1" sqref="B12:B13 B15:B16 B32:B35 B38 B42 B19 B21:B22" xr:uid="{47F1035F-B162-4C0E-91A4-EC1C406D2390}">
      <formula1>OuiNon</formula1>
    </dataValidation>
    <dataValidation type="list" allowBlank="1" showInputMessage="1" showErrorMessage="1" sqref="B40" xr:uid="{804C9AA0-521B-4DFF-8AAA-5CE74D98F1C7}">
      <formula1>listeMyBackup</formula1>
    </dataValidation>
    <dataValidation type="whole" allowBlank="1" showInputMessage="1" showErrorMessage="1" sqref="B17" xr:uid="{96334C13-34F5-4265-BD89-EECE3CE10461}">
      <formula1>0</formula1>
      <formula2>100</formula2>
    </dataValidation>
  </dataValidations>
  <hyperlinks>
    <hyperlink ref="A13" r:id="rId1" location="/BillingAccounts/partner-invitation" display="https://admin.microsoft.com/Adminportal/Home?invType=ResellerRelationship&amp;partnerId=8d80dde4-6e4f-4338-9efa-867de8a5fc48&amp;msppId=0&amp;DAP=true - /BillingAccounts/partner-invitation" xr:uid="{2D38793F-45FC-41E6-8E00-B5AB970E8773}"/>
    <hyperlink ref="A14" r:id="rId2" display="https://openhost.zendesk.com/hc/fr/articles/360005559777" xr:uid="{11B10CDA-BF0B-48E8-A986-04ED23D33662}"/>
    <hyperlink ref="A4" r:id="rId3" display="Consulter le guide sur ce lien pour compléter ce formulaire (lien)" xr:uid="{739F2BAC-BCFB-437E-B260-B3D42E265B6D}"/>
    <hyperlink ref="A32" r:id="rId4" display="Souhaitez-vous mettre en place certaines fonctionnalités d'Azure AD, si oui lesquels ? (voir guide)" xr:uid="{97444388-9B85-43C0-9E08-33C0247106B5}"/>
    <hyperlink ref="A15" r:id="rId5" display="S'agit-il d'une migration Hybride de Exchange 2016 SaaS Openhost vers O365 ? (voir guide)" xr:uid="{2CC9386A-5AE7-4B6F-BA65-CE8BAEF628D7}"/>
    <hyperlink ref="A40" r:id="rId6" display="Souhaitez-vous activer le service MyBackup sur Exchange Online ou Exchange Online + OneDrive ?" xr:uid="{494D6D7D-1456-4F32-A8D7-E3C556D3CF1F}"/>
  </hyperlinks>
  <pageMargins left="0.7" right="0.7" top="0.75" bottom="0.75" header="0.3" footer="0.3"/>
  <pageSetup orientation="portrait" r:id="rId7"/>
  <tableParts count="1">
    <tablePart r:id="rId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ED9C7-C1B0-4BCF-A2AA-AB25198EC4FC}">
  <dimension ref="A1:I3"/>
  <sheetViews>
    <sheetView workbookViewId="0">
      <selection activeCell="M26" sqref="M26"/>
    </sheetView>
  </sheetViews>
  <sheetFormatPr baseColWidth="10" defaultRowHeight="15"/>
  <sheetData>
    <row r="1" spans="1:9" ht="31.5">
      <c r="A1" s="134" t="s">
        <v>212</v>
      </c>
      <c r="B1" s="134"/>
      <c r="C1" s="134"/>
      <c r="D1" s="134"/>
      <c r="E1" s="134"/>
      <c r="F1" s="134"/>
      <c r="G1" s="134"/>
      <c r="H1" s="134"/>
      <c r="I1" s="134"/>
    </row>
    <row r="3" spans="1:9">
      <c r="A3" t="s">
        <v>395</v>
      </c>
    </row>
  </sheetData>
  <mergeCells count="1">
    <mergeCell ref="A1:I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7B780-3466-4F50-ADAE-37DDB7B470FA}">
  <dimension ref="A1:A64"/>
  <sheetViews>
    <sheetView topLeftCell="A35" workbookViewId="0">
      <selection activeCell="A61" sqref="A61:A64"/>
    </sheetView>
  </sheetViews>
  <sheetFormatPr baseColWidth="10" defaultRowHeight="15"/>
  <cols>
    <col min="1" max="1" width="99.7109375" customWidth="1"/>
    <col min="3" max="3" width="21.7109375" customWidth="1"/>
  </cols>
  <sheetData>
    <row r="1" spans="1:1" ht="15.75" thickBot="1"/>
    <row r="2" spans="1:1">
      <c r="A2" s="47" t="s">
        <v>11</v>
      </c>
    </row>
    <row r="3" spans="1:1" ht="15.75" thickBot="1">
      <c r="A3" s="49" t="s">
        <v>12</v>
      </c>
    </row>
    <row r="4" spans="1:1" ht="15.75" thickBot="1"/>
    <row r="5" spans="1:1">
      <c r="A5" s="47" t="s">
        <v>199</v>
      </c>
    </row>
    <row r="6" spans="1:1" ht="15.75" thickBot="1">
      <c r="A6" s="49" t="s">
        <v>12</v>
      </c>
    </row>
    <row r="9" spans="1:1" ht="15.75" thickBot="1"/>
    <row r="10" spans="1:1">
      <c r="A10" s="47" t="s">
        <v>210</v>
      </c>
    </row>
    <row r="11" spans="1:1">
      <c r="A11" s="48" t="s">
        <v>211</v>
      </c>
    </row>
    <row r="12" spans="1:1">
      <c r="A12" s="48" t="s">
        <v>212</v>
      </c>
    </row>
    <row r="13" spans="1:1">
      <c r="A13" s="48" t="s">
        <v>213</v>
      </c>
    </row>
    <row r="14" spans="1:1">
      <c r="A14" s="48" t="s">
        <v>214</v>
      </c>
    </row>
    <row r="15" spans="1:1">
      <c r="A15" s="48" t="s">
        <v>215</v>
      </c>
    </row>
    <row r="16" spans="1:1">
      <c r="A16" s="48" t="s">
        <v>216</v>
      </c>
    </row>
    <row r="17" spans="1:1">
      <c r="A17" s="48" t="s">
        <v>217</v>
      </c>
    </row>
    <row r="18" spans="1:1">
      <c r="A18" s="48" t="s">
        <v>218</v>
      </c>
    </row>
    <row r="19" spans="1:1">
      <c r="A19" s="48" t="s">
        <v>219</v>
      </c>
    </row>
    <row r="20" spans="1:1">
      <c r="A20" s="48" t="s">
        <v>220</v>
      </c>
    </row>
    <row r="21" spans="1:1">
      <c r="A21" s="48" t="s">
        <v>221</v>
      </c>
    </row>
    <row r="22" spans="1:1">
      <c r="A22" s="48" t="s">
        <v>222</v>
      </c>
    </row>
    <row r="23" spans="1:1">
      <c r="A23" s="48" t="s">
        <v>223</v>
      </c>
    </row>
    <row r="24" spans="1:1">
      <c r="A24" s="48" t="s">
        <v>224</v>
      </c>
    </row>
    <row r="25" spans="1:1">
      <c r="A25" s="48" t="s">
        <v>225</v>
      </c>
    </row>
    <row r="26" spans="1:1">
      <c r="A26" s="48" t="s">
        <v>226</v>
      </c>
    </row>
    <row r="27" spans="1:1">
      <c r="A27" s="48" t="s">
        <v>227</v>
      </c>
    </row>
    <row r="28" spans="1:1" ht="15.75" thickBot="1">
      <c r="A28" s="49" t="s">
        <v>228</v>
      </c>
    </row>
    <row r="30" spans="1:1" ht="15.75" thickBot="1"/>
    <row r="31" spans="1:1">
      <c r="A31" s="47" t="s">
        <v>255</v>
      </c>
    </row>
    <row r="32" spans="1:1">
      <c r="A32" s="48" t="s">
        <v>254</v>
      </c>
    </row>
    <row r="33" spans="1:1" ht="15.75" thickBot="1">
      <c r="A33" s="49" t="s">
        <v>252</v>
      </c>
    </row>
    <row r="36" spans="1:1" ht="15.75" thickBot="1"/>
    <row r="37" spans="1:1">
      <c r="A37" s="47" t="s">
        <v>266</v>
      </c>
    </row>
    <row r="38" spans="1:1">
      <c r="A38" s="48" t="s">
        <v>264</v>
      </c>
    </row>
    <row r="39" spans="1:1">
      <c r="A39" s="48" t="s">
        <v>262</v>
      </c>
    </row>
    <row r="40" spans="1:1">
      <c r="A40" s="48" t="s">
        <v>257</v>
      </c>
    </row>
    <row r="41" spans="1:1">
      <c r="A41" s="48" t="s">
        <v>267</v>
      </c>
    </row>
    <row r="42" spans="1:1">
      <c r="A42" s="48" t="s">
        <v>268</v>
      </c>
    </row>
    <row r="43" spans="1:1">
      <c r="A43" s="48" t="s">
        <v>265</v>
      </c>
    </row>
    <row r="44" spans="1:1">
      <c r="A44" s="48" t="s">
        <v>263</v>
      </c>
    </row>
    <row r="45" spans="1:1">
      <c r="A45" s="48" t="s">
        <v>260</v>
      </c>
    </row>
    <row r="46" spans="1:1">
      <c r="A46" s="48" t="s">
        <v>261</v>
      </c>
    </row>
    <row r="47" spans="1:1">
      <c r="A47" s="48" t="s">
        <v>258</v>
      </c>
    </row>
    <row r="48" spans="1:1" ht="15.75" thickBot="1">
      <c r="A48" s="49" t="s">
        <v>259</v>
      </c>
    </row>
    <row r="52" spans="1:1">
      <c r="A52" t="s">
        <v>307</v>
      </c>
    </row>
    <row r="53" spans="1:1">
      <c r="A53" t="s">
        <v>308</v>
      </c>
    </row>
    <row r="54" spans="1:1">
      <c r="A54" t="s">
        <v>309</v>
      </c>
    </row>
    <row r="57" spans="1:1">
      <c r="A57" t="s">
        <v>339</v>
      </c>
    </row>
    <row r="58" spans="1:1">
      <c r="A58" t="s">
        <v>340</v>
      </c>
    </row>
    <row r="61" spans="1:1">
      <c r="A61" t="s">
        <v>255</v>
      </c>
    </row>
    <row r="62" spans="1:1">
      <c r="A62" t="s">
        <v>429</v>
      </c>
    </row>
    <row r="63" spans="1:1">
      <c r="A63" t="s">
        <v>430</v>
      </c>
    </row>
    <row r="64" spans="1:1">
      <c r="A64" t="s">
        <v>431</v>
      </c>
    </row>
  </sheetData>
  <sortState xmlns:xlrd2="http://schemas.microsoft.com/office/spreadsheetml/2017/richdata2" ref="A37:A48">
    <sortCondition ref="A37"/>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EBCEA-B293-4535-B919-3D5D269FF425}">
  <dimension ref="A1:B45"/>
  <sheetViews>
    <sheetView workbookViewId="0">
      <selection activeCell="A4" sqref="A4:B4"/>
    </sheetView>
  </sheetViews>
  <sheetFormatPr baseColWidth="10" defaultRowHeight="18" customHeight="1"/>
  <cols>
    <col min="1" max="1" width="119.5703125" style="2" customWidth="1"/>
    <col min="2" max="2" width="57" customWidth="1"/>
  </cols>
  <sheetData>
    <row r="1" spans="1:2" ht="18" customHeight="1">
      <c r="A1" s="10" t="s">
        <v>72</v>
      </c>
      <c r="B1" s="8" t="s">
        <v>105</v>
      </c>
    </row>
    <row r="2" spans="1:2" ht="18" customHeight="1">
      <c r="A2" s="12" t="s">
        <v>300</v>
      </c>
      <c r="B2" s="7" t="s">
        <v>301</v>
      </c>
    </row>
    <row r="3" spans="1:2" ht="18" customHeight="1">
      <c r="A3" s="12" t="s">
        <v>150</v>
      </c>
      <c r="B3" s="7" t="s">
        <v>151</v>
      </c>
    </row>
    <row r="4" spans="1:2" ht="18" customHeight="1">
      <c r="A4" s="7" t="s">
        <v>400</v>
      </c>
      <c r="B4" s="109" t="s">
        <v>401</v>
      </c>
    </row>
    <row r="5" spans="1:2" ht="18" customHeight="1">
      <c r="A5" s="7" t="s">
        <v>398</v>
      </c>
      <c r="B5" s="109" t="s">
        <v>399</v>
      </c>
    </row>
    <row r="6" spans="1:2" ht="18" customHeight="1">
      <c r="A6" s="7" t="s">
        <v>412</v>
      </c>
      <c r="B6" s="7" t="s">
        <v>110</v>
      </c>
    </row>
    <row r="7" spans="1:2" ht="18" customHeight="1">
      <c r="A7" s="7" t="s">
        <v>413</v>
      </c>
      <c r="B7" s="109" t="s">
        <v>411</v>
      </c>
    </row>
    <row r="8" spans="1:2" ht="18" customHeight="1">
      <c r="A8" s="7" t="s">
        <v>414</v>
      </c>
      <c r="B8" s="7" t="s">
        <v>111</v>
      </c>
    </row>
    <row r="9" spans="1:2" ht="18" customHeight="1">
      <c r="A9" s="7" t="s">
        <v>407</v>
      </c>
      <c r="B9" s="7" t="s">
        <v>114</v>
      </c>
    </row>
    <row r="10" spans="1:2" ht="18" customHeight="1">
      <c r="A10" s="110" t="s">
        <v>408</v>
      </c>
      <c r="B10" s="109" t="s">
        <v>128</v>
      </c>
    </row>
    <row r="11" spans="1:2" ht="18" customHeight="1">
      <c r="A11" s="7" t="s">
        <v>397</v>
      </c>
      <c r="B11" s="7" t="s">
        <v>112</v>
      </c>
    </row>
    <row r="12" spans="1:2" ht="18" customHeight="1">
      <c r="A12" s="7" t="s">
        <v>396</v>
      </c>
      <c r="B12" s="7" t="s">
        <v>113</v>
      </c>
    </row>
    <row r="13" spans="1:2" ht="18" customHeight="1">
      <c r="A13" s="7" t="s">
        <v>402</v>
      </c>
      <c r="B13" s="109" t="s">
        <v>403</v>
      </c>
    </row>
    <row r="14" spans="1:2" ht="18" customHeight="1">
      <c r="A14" s="7" t="s">
        <v>404</v>
      </c>
      <c r="B14" s="109" t="s">
        <v>405</v>
      </c>
    </row>
    <row r="15" spans="1:2" ht="18" customHeight="1">
      <c r="A15" s="7" t="s">
        <v>73</v>
      </c>
      <c r="B15" s="7" t="s">
        <v>106</v>
      </c>
    </row>
    <row r="16" spans="1:2" ht="18" customHeight="1">
      <c r="A16" s="7" t="s">
        <v>92</v>
      </c>
      <c r="B16" s="7" t="s">
        <v>107</v>
      </c>
    </row>
    <row r="17" spans="1:2" ht="18" customHeight="1">
      <c r="A17" s="7" t="s">
        <v>74</v>
      </c>
      <c r="B17" s="7" t="s">
        <v>108</v>
      </c>
    </row>
    <row r="18" spans="1:2" ht="18" customHeight="1">
      <c r="A18" s="7" t="s">
        <v>75</v>
      </c>
      <c r="B18" s="7" t="s">
        <v>109</v>
      </c>
    </row>
    <row r="19" spans="1:2" ht="18" customHeight="1">
      <c r="A19" s="7" t="s">
        <v>77</v>
      </c>
      <c r="B19" s="7" t="s">
        <v>115</v>
      </c>
    </row>
    <row r="20" spans="1:2" ht="18" customHeight="1">
      <c r="A20" s="7" t="s">
        <v>78</v>
      </c>
      <c r="B20" s="7" t="s">
        <v>116</v>
      </c>
    </row>
    <row r="21" spans="1:2" ht="18" customHeight="1">
      <c r="A21" s="7" t="s">
        <v>95</v>
      </c>
      <c r="B21" s="7" t="s">
        <v>117</v>
      </c>
    </row>
    <row r="22" spans="1:2" ht="18" customHeight="1">
      <c r="A22" s="7" t="s">
        <v>349</v>
      </c>
      <c r="B22" s="7" t="s">
        <v>350</v>
      </c>
    </row>
    <row r="23" spans="1:2" ht="18" customHeight="1">
      <c r="A23" s="7" t="s">
        <v>96</v>
      </c>
      <c r="B23" s="7" t="s">
        <v>118</v>
      </c>
    </row>
    <row r="24" spans="1:2" ht="18" customHeight="1">
      <c r="A24" s="7" t="s">
        <v>97</v>
      </c>
      <c r="B24" s="7" t="s">
        <v>119</v>
      </c>
    </row>
    <row r="25" spans="1:2" ht="18" customHeight="1">
      <c r="A25" s="7" t="s">
        <v>79</v>
      </c>
      <c r="B25" s="7" t="s">
        <v>120</v>
      </c>
    </row>
    <row r="26" spans="1:2" ht="18" customHeight="1">
      <c r="A26" s="7" t="s">
        <v>80</v>
      </c>
      <c r="B26" s="7" t="s">
        <v>121</v>
      </c>
    </row>
    <row r="27" spans="1:2" ht="18" customHeight="1">
      <c r="A27" s="7" t="s">
        <v>98</v>
      </c>
      <c r="B27" s="7" t="s">
        <v>122</v>
      </c>
    </row>
    <row r="28" spans="1:2" ht="18" customHeight="1">
      <c r="A28" s="7" t="s">
        <v>99</v>
      </c>
      <c r="B28" s="7" t="s">
        <v>123</v>
      </c>
    </row>
    <row r="29" spans="1:2" ht="18" customHeight="1">
      <c r="A29" s="7" t="s">
        <v>81</v>
      </c>
      <c r="B29" s="7" t="s">
        <v>124</v>
      </c>
    </row>
    <row r="30" spans="1:2" ht="18" customHeight="1">
      <c r="A30" s="7" t="s">
        <v>406</v>
      </c>
      <c r="B30" s="109" t="s">
        <v>125</v>
      </c>
    </row>
    <row r="31" spans="1:2" ht="18" customHeight="1">
      <c r="A31" s="7" t="s">
        <v>82</v>
      </c>
      <c r="B31" s="7" t="s">
        <v>126</v>
      </c>
    </row>
    <row r="32" spans="1:2" ht="18" customHeight="1">
      <c r="A32" s="7" t="s">
        <v>83</v>
      </c>
      <c r="B32" s="7" t="s">
        <v>127</v>
      </c>
    </row>
    <row r="33" spans="1:2" ht="18" customHeight="1">
      <c r="A33" s="7" t="s">
        <v>100</v>
      </c>
      <c r="B33" s="7" t="s">
        <v>128</v>
      </c>
    </row>
    <row r="34" spans="1:2" ht="18" customHeight="1">
      <c r="A34" s="7" t="s">
        <v>84</v>
      </c>
      <c r="B34" s="7" t="s">
        <v>129</v>
      </c>
    </row>
    <row r="35" spans="1:2" ht="18" customHeight="1">
      <c r="A35" s="7" t="s">
        <v>101</v>
      </c>
      <c r="B35" s="7" t="s">
        <v>130</v>
      </c>
    </row>
    <row r="36" spans="1:2" ht="18" customHeight="1">
      <c r="A36" s="7" t="s">
        <v>102</v>
      </c>
      <c r="B36" s="7" t="s">
        <v>131</v>
      </c>
    </row>
    <row r="37" spans="1:2" ht="18" customHeight="1">
      <c r="A37" s="7" t="s">
        <v>85</v>
      </c>
      <c r="B37" s="7" t="s">
        <v>132</v>
      </c>
    </row>
    <row r="38" spans="1:2" ht="18" customHeight="1">
      <c r="A38" s="9" t="s">
        <v>86</v>
      </c>
      <c r="B38" s="9" t="s">
        <v>131</v>
      </c>
    </row>
    <row r="39" spans="1:2" ht="18" customHeight="1">
      <c r="A39" s="9" t="s">
        <v>87</v>
      </c>
      <c r="B39" s="110" t="s">
        <v>130</v>
      </c>
    </row>
    <row r="40" spans="1:2" ht="18" customHeight="1">
      <c r="A40" s="9" t="s">
        <v>88</v>
      </c>
      <c r="B40" s="110" t="s">
        <v>133</v>
      </c>
    </row>
    <row r="41" spans="1:2" ht="18" customHeight="1">
      <c r="A41" s="9" t="s">
        <v>89</v>
      </c>
      <c r="B41" s="110" t="s">
        <v>134</v>
      </c>
    </row>
    <row r="42" spans="1:2" ht="18" customHeight="1">
      <c r="A42" s="9" t="s">
        <v>90</v>
      </c>
      <c r="B42" s="110" t="s">
        <v>135</v>
      </c>
    </row>
    <row r="43" spans="1:2" ht="18" customHeight="1">
      <c r="A43" s="9" t="s">
        <v>103</v>
      </c>
      <c r="B43" s="110" t="s">
        <v>136</v>
      </c>
    </row>
    <row r="44" spans="1:2" ht="18" customHeight="1">
      <c r="A44" s="9" t="s">
        <v>104</v>
      </c>
      <c r="B44" s="110" t="s">
        <v>137</v>
      </c>
    </row>
    <row r="45" spans="1:2" ht="18" customHeight="1">
      <c r="A45" s="9" t="s">
        <v>91</v>
      </c>
      <c r="B45" s="110" t="s">
        <v>138</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08459-3E8F-4AEA-8C6D-19174D9D99D5}">
  <dimension ref="A1:M45"/>
  <sheetViews>
    <sheetView workbookViewId="0">
      <selection activeCell="A7" sqref="A7"/>
    </sheetView>
  </sheetViews>
  <sheetFormatPr baseColWidth="10" defaultRowHeight="15"/>
  <cols>
    <col min="2" max="2" width="17.28515625" customWidth="1"/>
    <col min="3" max="3" width="24" customWidth="1"/>
    <col min="5" max="5" width="31.7109375" customWidth="1"/>
    <col min="6" max="6" width="18.42578125" customWidth="1"/>
    <col min="7" max="8" width="21.85546875" customWidth="1"/>
    <col min="9" max="9" width="23.42578125" customWidth="1"/>
    <col min="10" max="10" width="23" customWidth="1"/>
    <col min="11" max="11" width="17.28515625" customWidth="1"/>
    <col min="12" max="12" width="16.85546875" customWidth="1"/>
    <col min="13" max="13" width="23.28515625" customWidth="1"/>
  </cols>
  <sheetData>
    <row r="1" spans="1:13" ht="23.25">
      <c r="A1" s="54" t="s">
        <v>204</v>
      </c>
      <c r="B1" s="55"/>
      <c r="C1" s="55"/>
      <c r="D1" s="55"/>
      <c r="E1" s="55"/>
      <c r="F1" s="55"/>
      <c r="G1" s="55"/>
      <c r="H1" s="55"/>
      <c r="I1" s="55"/>
      <c r="J1" s="55"/>
    </row>
    <row r="2" spans="1:13" ht="15.75" thickBot="1">
      <c r="A2" t="s">
        <v>286</v>
      </c>
    </row>
    <row r="3" spans="1:13" ht="52.15" customHeight="1">
      <c r="K3" s="125" t="s">
        <v>348</v>
      </c>
      <c r="L3" s="126"/>
      <c r="M3" s="127"/>
    </row>
    <row r="4" spans="1:13" ht="41.45" customHeight="1">
      <c r="A4" t="s">
        <v>158</v>
      </c>
      <c r="B4" s="20" t="s">
        <v>167</v>
      </c>
      <c r="C4" s="20" t="s">
        <v>166</v>
      </c>
      <c r="D4" s="20" t="s">
        <v>160</v>
      </c>
      <c r="E4" s="20" t="s">
        <v>165</v>
      </c>
      <c r="F4" s="20" t="s">
        <v>163</v>
      </c>
      <c r="G4" s="21" t="s">
        <v>164</v>
      </c>
      <c r="H4" s="21" t="s">
        <v>205</v>
      </c>
      <c r="I4" s="21" t="s">
        <v>299</v>
      </c>
      <c r="J4" s="21" t="s">
        <v>313</v>
      </c>
      <c r="K4" s="100" t="s">
        <v>344</v>
      </c>
      <c r="L4" s="99" t="s">
        <v>345</v>
      </c>
      <c r="M4" s="101" t="s">
        <v>346</v>
      </c>
    </row>
    <row r="5" spans="1:13">
      <c r="A5" s="17" t="s">
        <v>159</v>
      </c>
      <c r="B5" s="27" t="s">
        <v>161</v>
      </c>
      <c r="C5" s="27">
        <v>125</v>
      </c>
      <c r="D5" s="27" t="s">
        <v>44</v>
      </c>
      <c r="E5" s="27" t="s">
        <v>162</v>
      </c>
      <c r="F5" s="27">
        <v>100</v>
      </c>
      <c r="G5" s="28">
        <v>100</v>
      </c>
      <c r="H5" s="28" t="s">
        <v>206</v>
      </c>
      <c r="I5" s="28" t="s">
        <v>11</v>
      </c>
      <c r="J5" s="28" t="s">
        <v>314</v>
      </c>
      <c r="K5" s="102"/>
      <c r="L5" s="21"/>
      <c r="M5" s="103"/>
    </row>
    <row r="6" spans="1:13">
      <c r="A6" s="17" t="s">
        <v>159</v>
      </c>
      <c r="B6" s="27" t="s">
        <v>168</v>
      </c>
      <c r="C6" s="27">
        <v>350</v>
      </c>
      <c r="D6" s="27" t="s">
        <v>169</v>
      </c>
      <c r="E6" s="27" t="s">
        <v>162</v>
      </c>
      <c r="F6" s="27">
        <v>1000</v>
      </c>
      <c r="G6" s="28">
        <v>1000</v>
      </c>
      <c r="H6" s="28" t="s">
        <v>207</v>
      </c>
      <c r="I6" s="28" t="s">
        <v>11</v>
      </c>
      <c r="J6" s="28" t="s">
        <v>315</v>
      </c>
      <c r="K6" s="102"/>
      <c r="L6" s="21"/>
      <c r="M6" s="103"/>
    </row>
    <row r="7" spans="1:13">
      <c r="A7" s="22">
        <v>1</v>
      </c>
      <c r="B7" s="23"/>
      <c r="C7" s="23"/>
      <c r="D7" s="23"/>
      <c r="E7" s="23"/>
      <c r="F7" s="23"/>
      <c r="G7" s="24"/>
      <c r="H7" s="23"/>
      <c r="I7" s="23" t="s">
        <v>12</v>
      </c>
      <c r="J7" s="24"/>
      <c r="K7" s="102"/>
      <c r="L7" s="21"/>
      <c r="M7" s="103"/>
    </row>
    <row r="8" spans="1:13">
      <c r="A8" s="22">
        <v>2</v>
      </c>
      <c r="B8" s="23"/>
      <c r="C8" s="23"/>
      <c r="D8" s="23"/>
      <c r="E8" s="23"/>
      <c r="F8" s="23"/>
      <c r="G8" s="24"/>
      <c r="H8" s="23"/>
      <c r="I8" s="23" t="s">
        <v>12</v>
      </c>
      <c r="J8" s="24"/>
      <c r="K8" s="102"/>
      <c r="L8" s="21"/>
      <c r="M8" s="103"/>
    </row>
    <row r="9" spans="1:13">
      <c r="A9" s="22">
        <v>3</v>
      </c>
      <c r="B9" s="25"/>
      <c r="C9" s="25"/>
      <c r="D9" s="25"/>
      <c r="E9" s="25"/>
      <c r="F9" s="25"/>
      <c r="G9" s="26"/>
      <c r="H9" s="23"/>
      <c r="I9" s="23" t="s">
        <v>12</v>
      </c>
      <c r="J9" s="24"/>
      <c r="K9" s="102"/>
      <c r="L9" s="21"/>
      <c r="M9" s="103"/>
    </row>
    <row r="10" spans="1:13">
      <c r="A10" s="22">
        <v>4</v>
      </c>
      <c r="B10" s="23"/>
      <c r="C10" s="23"/>
      <c r="D10" s="23"/>
      <c r="E10" s="23"/>
      <c r="F10" s="23"/>
      <c r="G10" s="24"/>
      <c r="H10" s="23"/>
      <c r="I10" s="23" t="s">
        <v>12</v>
      </c>
      <c r="J10" s="24"/>
      <c r="K10" s="102"/>
      <c r="L10" s="21"/>
      <c r="M10" s="103"/>
    </row>
    <row r="11" spans="1:13">
      <c r="A11" s="22">
        <v>5</v>
      </c>
      <c r="B11" s="23"/>
      <c r="C11" s="23"/>
      <c r="D11" s="23"/>
      <c r="E11" s="23"/>
      <c r="F11" s="23"/>
      <c r="G11" s="24"/>
      <c r="H11" s="23"/>
      <c r="I11" s="23" t="s">
        <v>12</v>
      </c>
      <c r="J11" s="24"/>
      <c r="K11" s="102"/>
      <c r="L11" s="21"/>
      <c r="M11" s="103"/>
    </row>
    <row r="12" spans="1:13">
      <c r="A12" s="22">
        <v>6</v>
      </c>
      <c r="B12" s="23"/>
      <c r="C12" s="23"/>
      <c r="D12" s="23"/>
      <c r="E12" s="23"/>
      <c r="F12" s="23"/>
      <c r="G12" s="24"/>
      <c r="H12" s="23"/>
      <c r="I12" s="23" t="s">
        <v>12</v>
      </c>
      <c r="J12" s="24"/>
      <c r="K12" s="102"/>
      <c r="L12" s="21"/>
      <c r="M12" s="103"/>
    </row>
    <row r="13" spans="1:13">
      <c r="A13" s="22">
        <v>7</v>
      </c>
      <c r="B13" s="23"/>
      <c r="C13" s="23"/>
      <c r="D13" s="23"/>
      <c r="E13" s="23"/>
      <c r="F13" s="23"/>
      <c r="G13" s="24"/>
      <c r="H13" s="23"/>
      <c r="I13" s="23" t="s">
        <v>12</v>
      </c>
      <c r="J13" s="24"/>
      <c r="K13" s="102"/>
      <c r="L13" s="21"/>
      <c r="M13" s="103"/>
    </row>
    <row r="14" spans="1:13">
      <c r="A14" s="22">
        <v>8</v>
      </c>
      <c r="B14" s="23"/>
      <c r="C14" s="23"/>
      <c r="D14" s="23"/>
      <c r="E14" s="23"/>
      <c r="F14" s="23"/>
      <c r="G14" s="24"/>
      <c r="H14" s="23"/>
      <c r="I14" s="23" t="s">
        <v>12</v>
      </c>
      <c r="J14" s="24"/>
      <c r="K14" s="102"/>
      <c r="L14" s="21"/>
      <c r="M14" s="103"/>
    </row>
    <row r="15" spans="1:13">
      <c r="A15" s="22">
        <v>9</v>
      </c>
      <c r="B15" s="23"/>
      <c r="C15" s="23"/>
      <c r="D15" s="23"/>
      <c r="E15" s="23"/>
      <c r="F15" s="23"/>
      <c r="G15" s="24"/>
      <c r="H15" s="23"/>
      <c r="I15" s="23" t="s">
        <v>12</v>
      </c>
      <c r="J15" s="24"/>
      <c r="K15" s="102"/>
      <c r="L15" s="21"/>
      <c r="M15" s="103"/>
    </row>
    <row r="16" spans="1:13" ht="15.75" thickBot="1">
      <c r="A16" s="22">
        <v>10</v>
      </c>
      <c r="B16" s="25"/>
      <c r="C16" s="25"/>
      <c r="D16" s="25"/>
      <c r="E16" s="25"/>
      <c r="F16" s="25"/>
      <c r="G16" s="26"/>
      <c r="H16" s="25"/>
      <c r="I16" s="25"/>
      <c r="J16" s="26"/>
      <c r="K16" s="104"/>
      <c r="L16" s="105"/>
      <c r="M16" s="106"/>
    </row>
    <row r="18" spans="1:13">
      <c r="C18" s="29" t="s">
        <v>179</v>
      </c>
      <c r="D18" s="30">
        <f>COUNTA(B7:B16)</f>
        <v>0</v>
      </c>
    </row>
    <row r="19" spans="1:13">
      <c r="M19" s="128" t="s">
        <v>347</v>
      </c>
    </row>
    <row r="20" spans="1:13">
      <c r="A20" t="s">
        <v>290</v>
      </c>
      <c r="M20" s="128"/>
    </row>
    <row r="21" spans="1:13">
      <c r="M21" s="128"/>
    </row>
    <row r="22" spans="1:13" ht="24" customHeight="1">
      <c r="A22" s="124" t="s">
        <v>285</v>
      </c>
      <c r="B22" s="124"/>
      <c r="C22" s="124"/>
      <c r="D22" s="124"/>
      <c r="E22" s="124"/>
      <c r="M22" s="128"/>
    </row>
    <row r="23" spans="1:13" ht="21">
      <c r="A23" s="57" t="s">
        <v>287</v>
      </c>
    </row>
    <row r="41" spans="1:1" ht="21">
      <c r="A41" s="57" t="s">
        <v>288</v>
      </c>
    </row>
    <row r="45" spans="1:1" ht="21">
      <c r="A45" s="57" t="s">
        <v>289</v>
      </c>
    </row>
  </sheetData>
  <mergeCells count="3">
    <mergeCell ref="A22:E22"/>
    <mergeCell ref="K3:M3"/>
    <mergeCell ref="M19:M22"/>
  </mergeCells>
  <dataValidations count="1">
    <dataValidation type="list" allowBlank="1" showInputMessage="1" showErrorMessage="1" sqref="I5:I15" xr:uid="{5D41D3A1-8A41-43B5-9EF4-14979DC304E9}">
      <formula1>OuiNon</formula1>
    </dataValidation>
  </dataValidations>
  <hyperlinks>
    <hyperlink ref="A22" r:id="rId1" display="https://azurespeedtest.azurewebsites.net/" xr:uid="{777ACC96-19B8-4C0E-AA37-A134946C6D80}"/>
  </hyperlinks>
  <pageMargins left="0.7" right="0.7" top="0.75" bottom="0.75" header="0.3" footer="0.3"/>
  <pageSetup orientation="portrait" r:id="rId2"/>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385AF-2F88-4AEC-A2F4-C21300ED6E8C}">
  <dimension ref="A1:K17"/>
  <sheetViews>
    <sheetView tabSelected="1" workbookViewId="0">
      <selection activeCell="C9" sqref="C9"/>
    </sheetView>
  </sheetViews>
  <sheetFormatPr baseColWidth="10" defaultRowHeight="15"/>
  <cols>
    <col min="2" max="2" width="19.42578125" customWidth="1"/>
    <col min="3" max="3" width="17.7109375" customWidth="1"/>
    <col min="4" max="4" width="20.140625" customWidth="1"/>
    <col min="5" max="5" width="22.140625" customWidth="1"/>
    <col min="6" max="6" width="23.42578125" customWidth="1"/>
    <col min="7" max="7" width="12.42578125" customWidth="1"/>
    <col min="8" max="8" width="35.85546875" customWidth="1"/>
    <col min="9" max="9" width="31.42578125" customWidth="1"/>
    <col min="10" max="10" width="21.7109375" customWidth="1"/>
    <col min="11" max="11" width="52.5703125" customWidth="1"/>
  </cols>
  <sheetData>
    <row r="1" spans="1:11" ht="23.25">
      <c r="A1" s="54" t="s">
        <v>317</v>
      </c>
      <c r="B1" s="54"/>
      <c r="C1" s="55"/>
      <c r="D1" s="55"/>
      <c r="E1" s="55"/>
      <c r="F1" s="55"/>
      <c r="G1" s="55"/>
      <c r="H1" s="55"/>
      <c r="I1" s="55"/>
      <c r="J1" s="55"/>
      <c r="K1" s="55"/>
    </row>
    <row r="2" spans="1:11" ht="15.75">
      <c r="A2" s="41" t="s">
        <v>208</v>
      </c>
      <c r="B2" s="41"/>
    </row>
    <row r="3" spans="1:11" ht="15.75">
      <c r="A3" s="41"/>
      <c r="B3" s="41"/>
    </row>
    <row r="4" spans="1:11" ht="15.75" thickBot="1">
      <c r="A4" s="136" t="s">
        <v>271</v>
      </c>
      <c r="B4" s="136"/>
      <c r="C4" s="136"/>
      <c r="D4" s="136"/>
    </row>
    <row r="5" spans="1:11" ht="48.75" customHeight="1">
      <c r="C5" s="46"/>
      <c r="E5" s="129" t="s">
        <v>341</v>
      </c>
      <c r="F5" s="130"/>
      <c r="G5" s="129" t="s">
        <v>342</v>
      </c>
      <c r="H5" s="131"/>
      <c r="I5" s="131"/>
      <c r="J5" s="130"/>
    </row>
    <row r="6" spans="1:11" ht="45">
      <c r="A6" t="s">
        <v>158</v>
      </c>
      <c r="B6" t="s">
        <v>318</v>
      </c>
      <c r="C6" t="s">
        <v>154</v>
      </c>
      <c r="D6" s="32" t="s">
        <v>269</v>
      </c>
      <c r="E6" s="70" t="s">
        <v>322</v>
      </c>
      <c r="F6" s="71" t="s">
        <v>323</v>
      </c>
      <c r="G6" s="74" t="s">
        <v>155</v>
      </c>
      <c r="H6" t="s">
        <v>156</v>
      </c>
      <c r="I6" s="32" t="s">
        <v>203</v>
      </c>
      <c r="J6" s="71" t="s">
        <v>202</v>
      </c>
      <c r="K6" t="s">
        <v>270</v>
      </c>
    </row>
    <row r="7" spans="1:11" ht="45">
      <c r="A7" s="18" t="s">
        <v>159</v>
      </c>
      <c r="B7" s="18" t="s">
        <v>319</v>
      </c>
      <c r="C7" s="18" t="s">
        <v>157</v>
      </c>
      <c r="D7" s="19" t="s">
        <v>43</v>
      </c>
      <c r="E7" s="72"/>
      <c r="F7" s="73"/>
      <c r="G7" s="72">
        <v>23</v>
      </c>
      <c r="H7" s="18" t="s">
        <v>275</v>
      </c>
      <c r="I7" s="19" t="s">
        <v>276</v>
      </c>
      <c r="J7" s="78"/>
      <c r="K7" s="16"/>
    </row>
    <row r="8" spans="1:11">
      <c r="A8" s="18" t="s">
        <v>159</v>
      </c>
      <c r="B8" s="16" t="s">
        <v>320</v>
      </c>
      <c r="C8" s="18" t="s">
        <v>315</v>
      </c>
      <c r="D8" s="19" t="s">
        <v>321</v>
      </c>
      <c r="E8" s="72">
        <v>256528</v>
      </c>
      <c r="F8" s="73" t="s">
        <v>324</v>
      </c>
      <c r="G8" s="72"/>
      <c r="H8" s="18"/>
      <c r="I8" s="19"/>
      <c r="J8" s="78"/>
      <c r="K8" s="16"/>
    </row>
    <row r="9" spans="1:11">
      <c r="A9" s="22">
        <v>1</v>
      </c>
      <c r="B9" s="22"/>
      <c r="E9" s="74"/>
      <c r="F9" s="75"/>
      <c r="G9" s="74"/>
      <c r="J9" s="75"/>
      <c r="K9" s="2"/>
    </row>
    <row r="10" spans="1:11">
      <c r="A10" s="22">
        <v>2</v>
      </c>
      <c r="B10" s="22"/>
      <c r="E10" s="74"/>
      <c r="F10" s="75"/>
      <c r="G10" s="74"/>
      <c r="J10" s="75"/>
      <c r="K10" s="2"/>
    </row>
    <row r="11" spans="1:11">
      <c r="A11" s="22">
        <v>3</v>
      </c>
      <c r="B11" s="22"/>
      <c r="E11" s="74"/>
      <c r="F11" s="75"/>
      <c r="G11" s="74"/>
      <c r="J11" s="75"/>
      <c r="K11" s="2"/>
    </row>
    <row r="12" spans="1:11">
      <c r="A12" s="22">
        <v>4</v>
      </c>
      <c r="B12" s="22"/>
      <c r="E12" s="74"/>
      <c r="F12" s="75"/>
      <c r="G12" s="74"/>
      <c r="J12" s="75"/>
      <c r="K12" s="2"/>
    </row>
    <row r="13" spans="1:11" ht="15.75" thickBot="1">
      <c r="A13" s="22">
        <v>5</v>
      </c>
      <c r="B13" s="22"/>
      <c r="E13" s="76"/>
      <c r="F13" s="77"/>
      <c r="G13" s="76"/>
      <c r="H13" s="79"/>
      <c r="I13" s="79"/>
      <c r="J13" s="77"/>
      <c r="K13" s="2"/>
    </row>
    <row r="17" spans="1:7">
      <c r="A17" s="29"/>
      <c r="B17" s="29"/>
      <c r="D17" s="31"/>
      <c r="E17" s="31"/>
      <c r="F17" s="31"/>
      <c r="G17" s="30"/>
    </row>
  </sheetData>
  <mergeCells count="3">
    <mergeCell ref="E5:F5"/>
    <mergeCell ref="G5:J5"/>
    <mergeCell ref="A4:D4"/>
  </mergeCells>
  <dataValidations count="2">
    <dataValidation type="list" allowBlank="1" showInputMessage="1" showErrorMessage="1" sqref="D9:D13" xr:uid="{222D4B19-13FA-4DD9-9309-B61D907FD3EB}">
      <formula1>ListeDesSites</formula1>
    </dataValidation>
    <dataValidation type="list" allowBlank="1" showInputMessage="1" showErrorMessage="1" sqref="C9:C13" xr:uid="{FBA0C6C1-3A78-49C3-836C-5CD453BA9609}">
      <formula1>ListeServeurMessagerie</formula1>
    </dataValidation>
  </dataValidations>
  <hyperlinks>
    <hyperlink ref="A4" r:id="rId1" display="Merci de consulter ce guide avant de remplir" xr:uid="{27969A29-F208-4076-81C8-DB1C8CBFF406}"/>
  </hyperlinks>
  <pageMargins left="0.7" right="0.7" top="0.75" bottom="0.75" header="0.3" footer="0.3"/>
  <pageSetup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CEC9B-A511-4DFB-B512-BF66109BD7F7}">
  <dimension ref="A1:AB313"/>
  <sheetViews>
    <sheetView zoomScale="96" zoomScaleNormal="96" workbookViewId="0">
      <selection activeCell="H11" sqref="H11"/>
    </sheetView>
  </sheetViews>
  <sheetFormatPr baseColWidth="10" defaultColWidth="11.5703125" defaultRowHeight="15"/>
  <cols>
    <col min="1" max="1" width="25.7109375" style="2" customWidth="1"/>
    <col min="2" max="3" width="11.5703125" style="2"/>
    <col min="4" max="4" width="14" style="2" customWidth="1"/>
    <col min="5" max="7" width="37.140625" style="2" customWidth="1"/>
    <col min="8" max="8" width="36" style="2" customWidth="1"/>
    <col min="9" max="9" width="30.28515625" style="2" customWidth="1"/>
    <col min="10" max="10" width="33.5703125" style="2" customWidth="1"/>
    <col min="11" max="12" width="33.28515625" style="2" customWidth="1"/>
    <col min="13" max="13" width="21.7109375" style="2" customWidth="1"/>
    <col min="14" max="14" width="14.28515625" style="2" customWidth="1"/>
    <col min="15" max="15" width="18.140625" style="2" customWidth="1"/>
    <col min="16" max="16" width="18.7109375" style="2" customWidth="1"/>
    <col min="17" max="17" width="17.42578125" style="2" customWidth="1"/>
    <col min="18" max="18" width="20" style="2" customWidth="1"/>
    <col min="19" max="20" width="11.5703125" style="2"/>
    <col min="21" max="21" width="23.7109375" style="2" customWidth="1"/>
    <col min="22" max="22" width="12.5703125" style="2" customWidth="1"/>
    <col min="23" max="23" width="24.85546875" style="2" customWidth="1"/>
    <col min="24" max="24" width="19.28515625" style="2" customWidth="1"/>
    <col min="25" max="25" width="11.7109375" style="2" customWidth="1"/>
    <col min="26" max="27" width="11.5703125" style="2"/>
    <col min="28" max="28" width="17.140625" style="32" customWidth="1"/>
    <col min="29" max="16384" width="11.5703125" style="2"/>
  </cols>
  <sheetData>
    <row r="1" spans="1:28" ht="42" customHeight="1">
      <c r="A1" s="68" t="s">
        <v>272</v>
      </c>
      <c r="B1" s="56"/>
      <c r="C1" s="56"/>
      <c r="D1" s="56"/>
      <c r="E1" s="56"/>
      <c r="F1" s="56"/>
      <c r="G1" s="56"/>
      <c r="H1" s="56"/>
      <c r="I1" s="56"/>
      <c r="J1" s="56"/>
      <c r="K1" s="56"/>
      <c r="L1" s="56"/>
      <c r="M1" s="56"/>
      <c r="N1" s="56"/>
      <c r="O1" s="56"/>
      <c r="P1" s="56"/>
      <c r="Q1" s="56"/>
      <c r="R1" s="56"/>
      <c r="S1" s="56"/>
      <c r="T1" s="56"/>
      <c r="U1" s="56"/>
      <c r="V1" s="56"/>
      <c r="W1" s="56"/>
    </row>
    <row r="2" spans="1:28" ht="72" customHeight="1"/>
    <row r="3" spans="1:28" ht="21" customHeight="1">
      <c r="A3" s="46" t="s">
        <v>271</v>
      </c>
      <c r="B3" s="32"/>
      <c r="C3" s="32"/>
      <c r="D3" s="32"/>
      <c r="E3" s="32"/>
      <c r="F3" s="32"/>
      <c r="G3" s="32"/>
    </row>
    <row r="4" spans="1:28" ht="21" customHeight="1">
      <c r="A4" s="46"/>
      <c r="B4" s="32"/>
      <c r="C4" s="32"/>
      <c r="D4" s="32"/>
      <c r="E4" s="32"/>
      <c r="F4" s="32"/>
      <c r="G4" s="32"/>
    </row>
    <row r="5" spans="1:28" ht="38.450000000000003" customHeight="1" thickBot="1">
      <c r="A5" s="50" t="s">
        <v>278</v>
      </c>
      <c r="B5" s="50" t="s">
        <v>278</v>
      </c>
      <c r="C5" s="50" t="s">
        <v>278</v>
      </c>
      <c r="D5" s="50" t="s">
        <v>278</v>
      </c>
      <c r="E5" s="15" t="s">
        <v>279</v>
      </c>
      <c r="F5" s="15" t="s">
        <v>277</v>
      </c>
      <c r="G5" s="15" t="s">
        <v>277</v>
      </c>
      <c r="H5" s="50" t="s">
        <v>280</v>
      </c>
      <c r="I5" s="15" t="s">
        <v>281</v>
      </c>
      <c r="J5" s="15" t="s">
        <v>281</v>
      </c>
      <c r="K5" s="15" t="s">
        <v>281</v>
      </c>
      <c r="L5" s="15" t="s">
        <v>281</v>
      </c>
      <c r="M5" s="15" t="s">
        <v>277</v>
      </c>
      <c r="N5" s="15" t="s">
        <v>277</v>
      </c>
      <c r="O5" s="15" t="s">
        <v>277</v>
      </c>
      <c r="P5" s="15" t="s">
        <v>277</v>
      </c>
      <c r="Q5" s="15" t="s">
        <v>277</v>
      </c>
      <c r="R5" s="15" t="s">
        <v>277</v>
      </c>
      <c r="S5" s="15" t="s">
        <v>277</v>
      </c>
      <c r="T5" s="15" t="s">
        <v>277</v>
      </c>
      <c r="U5" s="15" t="s">
        <v>277</v>
      </c>
      <c r="V5" s="15" t="s">
        <v>277</v>
      </c>
      <c r="W5" s="15" t="s">
        <v>277</v>
      </c>
      <c r="X5" s="132" t="s">
        <v>147</v>
      </c>
      <c r="Y5" s="132"/>
      <c r="Z5" s="132"/>
      <c r="AA5" s="132"/>
    </row>
    <row r="6" spans="1:28" ht="46.5">
      <c r="A6" s="94" t="s">
        <v>153</v>
      </c>
      <c r="B6" s="32" t="s">
        <v>16</v>
      </c>
      <c r="C6" s="32" t="s">
        <v>14</v>
      </c>
      <c r="D6" s="32" t="s">
        <v>21</v>
      </c>
      <c r="E6" s="2" t="s">
        <v>316</v>
      </c>
      <c r="F6" s="2" t="s">
        <v>273</v>
      </c>
      <c r="G6" s="2" t="s">
        <v>274</v>
      </c>
      <c r="H6" s="43" t="s">
        <v>139</v>
      </c>
      <c r="I6" s="13" t="s">
        <v>140</v>
      </c>
      <c r="J6" s="13" t="s">
        <v>141</v>
      </c>
      <c r="K6" s="14" t="s">
        <v>142</v>
      </c>
      <c r="L6" s="32" t="s">
        <v>312</v>
      </c>
      <c r="M6" s="2" t="s">
        <v>22</v>
      </c>
      <c r="N6" s="2" t="s">
        <v>23</v>
      </c>
      <c r="O6" s="2" t="s">
        <v>24</v>
      </c>
      <c r="P6" s="2" t="s">
        <v>25</v>
      </c>
      <c r="Q6" s="2" t="s">
        <v>26</v>
      </c>
      <c r="R6" s="2" t="s">
        <v>27</v>
      </c>
      <c r="S6" s="2" t="s">
        <v>28</v>
      </c>
      <c r="T6" s="2" t="s">
        <v>29</v>
      </c>
      <c r="U6" s="2" t="s">
        <v>30</v>
      </c>
      <c r="V6" s="2" t="s">
        <v>31</v>
      </c>
      <c r="W6" s="2" t="s">
        <v>32</v>
      </c>
      <c r="X6" s="2" t="s">
        <v>143</v>
      </c>
      <c r="Y6" s="2" t="s">
        <v>144</v>
      </c>
      <c r="Z6" s="2" t="s">
        <v>145</v>
      </c>
      <c r="AA6" s="2" t="s">
        <v>146</v>
      </c>
      <c r="AB6" s="32" t="s">
        <v>325</v>
      </c>
    </row>
    <row r="7" spans="1:28" s="81" customFormat="1" ht="60" customHeight="1">
      <c r="A7" s="84" t="s">
        <v>33</v>
      </c>
      <c r="B7" s="84" t="s">
        <v>34</v>
      </c>
      <c r="C7" s="84" t="s">
        <v>35</v>
      </c>
      <c r="D7" s="84" t="s">
        <v>36</v>
      </c>
      <c r="E7" s="80" t="s">
        <v>152</v>
      </c>
      <c r="F7" s="80"/>
      <c r="G7" s="80"/>
      <c r="H7" s="82" t="s">
        <v>97</v>
      </c>
      <c r="I7" s="81" t="s">
        <v>90</v>
      </c>
      <c r="J7" s="81" t="s">
        <v>76</v>
      </c>
      <c r="K7" s="83"/>
      <c r="L7" s="84" t="s">
        <v>307</v>
      </c>
      <c r="M7" s="81" t="s">
        <v>37</v>
      </c>
      <c r="N7" s="81" t="s">
        <v>38</v>
      </c>
      <c r="O7" s="81">
        <v>123456</v>
      </c>
      <c r="P7" s="81" t="s">
        <v>39</v>
      </c>
      <c r="Q7" s="81" t="s">
        <v>40</v>
      </c>
      <c r="R7" s="81" t="s">
        <v>41</v>
      </c>
      <c r="S7" s="81" t="s">
        <v>42</v>
      </c>
      <c r="T7" s="81" t="s">
        <v>43</v>
      </c>
      <c r="V7" s="81">
        <v>75002</v>
      </c>
      <c r="W7" s="81" t="s">
        <v>44</v>
      </c>
      <c r="X7" s="85" t="str">
        <f>VLOOKUP(Tableau2[[#This Row],[Licence O365 Principale]],Tableau3[],2)</f>
        <v>a044b16a-1861-4308-8086-a3a3b506fac2</v>
      </c>
      <c r="Y7" s="85" t="str">
        <f>VLOOKUP(Tableau2[[#This Row],[2eme Licence O365]],Tableau3[],2)</f>
        <v>4260988e-990d-479c-ae7b-f01ce8e1bb4d</v>
      </c>
      <c r="Z7" s="85" t="str">
        <f>VLOOKUP(Tableau2[[#This Row],[3eme Licence O365]],Tableau3[],2)</f>
        <v>1b6263c0-b8fd-4706-98db-89d2ace5c1bf</v>
      </c>
      <c r="AA7" s="85" t="e">
        <f>VLOOKUP(Tableau2[[#This Row],[4eme Licence O365]],Tableau3[],2)</f>
        <v>#N/A</v>
      </c>
      <c r="AB7" s="86" t="e">
        <f>IF(SEARCH(MID(A7,1+SEARCH("@",Tableau2[[#This Row],[Login/email]],1),255),DomainesSecondaires &amp;";"&amp;DomainePrincipal,1)&gt;=1,"Ok","Erreur")</f>
        <v>#VALUE!</v>
      </c>
    </row>
    <row r="8" spans="1:28" s="81" customFormat="1" ht="39" customHeight="1">
      <c r="A8" s="84" t="s">
        <v>50</v>
      </c>
      <c r="B8" s="84" t="s">
        <v>45</v>
      </c>
      <c r="C8" s="84" t="s">
        <v>46</v>
      </c>
      <c r="D8" s="84" t="s">
        <v>47</v>
      </c>
      <c r="H8" s="82" t="s">
        <v>94</v>
      </c>
      <c r="K8" s="83"/>
      <c r="L8" s="84" t="s">
        <v>307</v>
      </c>
      <c r="M8" s="81" t="s">
        <v>68</v>
      </c>
      <c r="N8" s="81" t="s">
        <v>38</v>
      </c>
      <c r="O8" s="81">
        <v>123456</v>
      </c>
      <c r="P8" s="81" t="s">
        <v>48</v>
      </c>
      <c r="Q8" s="81" t="s">
        <v>49</v>
      </c>
      <c r="R8" s="81" t="s">
        <v>41</v>
      </c>
      <c r="S8" s="81" t="s">
        <v>42</v>
      </c>
      <c r="T8" s="81" t="s">
        <v>43</v>
      </c>
      <c r="V8" s="81">
        <v>75002</v>
      </c>
      <c r="W8" s="81" t="s">
        <v>44</v>
      </c>
      <c r="X8" s="85" t="str">
        <f>VLOOKUP(Tableau2[[#This Row],[Licence O365 Principale]],Tableau3[],2)</f>
        <v>1b6263c0-b8fd-4706-98db-89d2ace5c1bf</v>
      </c>
      <c r="Y8" s="85" t="e">
        <f>VLOOKUP(Tableau2[[#This Row],[2eme Licence O365]],Tableau3[],2)</f>
        <v>#N/A</v>
      </c>
      <c r="Z8" s="85" t="e">
        <f>VLOOKUP(Tableau2[[#This Row],[3eme Licence O365]],Tableau3[],2)</f>
        <v>#N/A</v>
      </c>
      <c r="AA8" s="85" t="e">
        <f>VLOOKUP(Tableau2[[#This Row],[4eme Licence O365]],Tableau3[],2)</f>
        <v>#N/A</v>
      </c>
      <c r="AB8" s="86" t="e">
        <f>IF(SEARCH(MID(A8,1+SEARCH("@",Tableau2[[#This Row],[Login/email]],1),255),DomainesSecondaires &amp;";"&amp;DomainePrincipal,1)&gt;=1,"Ok","Erreur")</f>
        <v>#VALUE!</v>
      </c>
    </row>
    <row r="9" spans="1:28" s="81" customFormat="1" ht="39" customHeight="1">
      <c r="A9" s="84" t="s">
        <v>343</v>
      </c>
      <c r="B9" s="84" t="s">
        <v>51</v>
      </c>
      <c r="C9" s="84" t="s">
        <v>52</v>
      </c>
      <c r="D9" s="84" t="s">
        <v>53</v>
      </c>
      <c r="F9" s="84" t="s">
        <v>50</v>
      </c>
      <c r="H9" s="82" t="s">
        <v>93</v>
      </c>
      <c r="K9" s="83"/>
      <c r="L9" s="84" t="s">
        <v>307</v>
      </c>
      <c r="M9" s="81" t="s">
        <v>69</v>
      </c>
      <c r="N9" s="81" t="s">
        <v>38</v>
      </c>
      <c r="O9" s="81">
        <v>123456</v>
      </c>
      <c r="P9" s="81" t="s">
        <v>54</v>
      </c>
      <c r="Q9" s="81" t="s">
        <v>55</v>
      </c>
      <c r="R9" s="81" t="s">
        <v>41</v>
      </c>
      <c r="S9" s="81" t="s">
        <v>42</v>
      </c>
      <c r="T9" s="81" t="s">
        <v>43</v>
      </c>
      <c r="V9" s="81">
        <v>75002</v>
      </c>
      <c r="W9" s="81" t="s">
        <v>44</v>
      </c>
      <c r="X9" s="85" t="str">
        <f>VLOOKUP(Tableau2[[#This Row],[Licence O365 Principale]],Tableau3[],2)</f>
        <v>1b6263c0-b8fd-4706-98db-89d2ace5c1bf</v>
      </c>
      <c r="Y9" s="85" t="e">
        <f>VLOOKUP(Tableau2[[#This Row],[2eme Licence O365]],Tableau3[],2)</f>
        <v>#N/A</v>
      </c>
      <c r="Z9" s="85" t="e">
        <f>VLOOKUP(Tableau2[[#This Row],[3eme Licence O365]],Tableau3[],2)</f>
        <v>#N/A</v>
      </c>
      <c r="AA9" s="85" t="e">
        <f>VLOOKUP(Tableau2[[#This Row],[4eme Licence O365]],Tableau3[],2)</f>
        <v>#N/A</v>
      </c>
      <c r="AB9" s="86" t="e">
        <f>IF(SEARCH(MID(A9,1+SEARCH("@",Tableau2[[#This Row],[Login/email]],1),255),DomainesSecondaires &amp;";"&amp;DomainePrincipal,1)&gt;=1,"Ok","Erreur")</f>
        <v>#VALUE!</v>
      </c>
    </row>
    <row r="10" spans="1:28" s="81" customFormat="1" ht="39" customHeight="1">
      <c r="A10" s="84" t="s">
        <v>56</v>
      </c>
      <c r="B10" s="84" t="s">
        <v>57</v>
      </c>
      <c r="C10" s="84" t="s">
        <v>58</v>
      </c>
      <c r="D10" s="84" t="s">
        <v>59</v>
      </c>
      <c r="F10" s="84" t="s">
        <v>56</v>
      </c>
      <c r="H10" s="82" t="s">
        <v>98</v>
      </c>
      <c r="K10" s="83"/>
      <c r="L10" s="84" t="s">
        <v>307</v>
      </c>
      <c r="M10" s="81" t="s">
        <v>70</v>
      </c>
      <c r="N10" s="81" t="s">
        <v>38</v>
      </c>
      <c r="O10" s="81">
        <v>123456</v>
      </c>
      <c r="P10" s="81" t="s">
        <v>48</v>
      </c>
      <c r="Q10" s="81" t="s">
        <v>60</v>
      </c>
      <c r="R10" s="81" t="s">
        <v>41</v>
      </c>
      <c r="S10" s="81" t="s">
        <v>42</v>
      </c>
      <c r="T10" s="81" t="s">
        <v>43</v>
      </c>
      <c r="V10" s="81">
        <v>75002</v>
      </c>
      <c r="W10" s="81" t="s">
        <v>44</v>
      </c>
      <c r="X10" s="85" t="str">
        <f>VLOOKUP(Tableau2[[#This Row],[Licence O365 Principale]],Tableau3[],2)</f>
        <v>195416c1-3447-423a-b37b-ee59a99a19c4</v>
      </c>
      <c r="Y10" s="85" t="e">
        <f>VLOOKUP(Tableau2[[#This Row],[2eme Licence O365]],Tableau3[],2)</f>
        <v>#N/A</v>
      </c>
      <c r="Z10" s="85" t="e">
        <f>VLOOKUP(Tableau2[[#This Row],[3eme Licence O365]],Tableau3[],2)</f>
        <v>#N/A</v>
      </c>
      <c r="AA10" s="85" t="e">
        <f>VLOOKUP(Tableau2[[#This Row],[4eme Licence O365]],Tableau3[],2)</f>
        <v>#N/A</v>
      </c>
      <c r="AB10" s="86" t="e">
        <f>IF(SEARCH(MID(A10,1+SEARCH("@",Tableau2[[#This Row],[Login/email]],1),255),DomainesSecondaires &amp;";"&amp;DomainePrincipal,1)&gt;=1,"Ok","Erreur")</f>
        <v>#VALUE!</v>
      </c>
    </row>
    <row r="11" spans="1:28" s="81" customFormat="1" ht="39" customHeight="1">
      <c r="A11" s="84" t="s">
        <v>61</v>
      </c>
      <c r="B11" s="84" t="s">
        <v>62</v>
      </c>
      <c r="C11" s="84" t="s">
        <v>63</v>
      </c>
      <c r="D11" s="84" t="s">
        <v>64</v>
      </c>
      <c r="F11" s="84" t="s">
        <v>61</v>
      </c>
      <c r="H11" s="82" t="s">
        <v>98</v>
      </c>
      <c r="K11" s="83"/>
      <c r="L11" s="84" t="s">
        <v>307</v>
      </c>
      <c r="M11" s="81" t="s">
        <v>71</v>
      </c>
      <c r="N11" s="81" t="s">
        <v>38</v>
      </c>
      <c r="O11" s="81">
        <v>123456</v>
      </c>
      <c r="P11" s="81" t="s">
        <v>65</v>
      </c>
      <c r="Q11" s="81" t="s">
        <v>66</v>
      </c>
      <c r="R11" s="81" t="s">
        <v>67</v>
      </c>
      <c r="S11" s="81" t="s">
        <v>42</v>
      </c>
      <c r="T11" s="81" t="s">
        <v>43</v>
      </c>
      <c r="V11" s="81">
        <v>75002</v>
      </c>
      <c r="W11" s="81" t="s">
        <v>44</v>
      </c>
      <c r="X11" s="85" t="str">
        <f>VLOOKUP(Tableau2[[#This Row],[Licence O365 Principale]],Tableau3[],2)</f>
        <v>195416c1-3447-423a-b37b-ee59a99a19c4</v>
      </c>
      <c r="Y11" s="85" t="e">
        <f>VLOOKUP(Tableau2[[#This Row],[2eme Licence O365]],Tableau3[],2)</f>
        <v>#N/A</v>
      </c>
      <c r="Z11" s="85" t="e">
        <f>VLOOKUP(Tableau2[[#This Row],[3eme Licence O365]],Tableau3[],2)</f>
        <v>#N/A</v>
      </c>
      <c r="AA11" s="85" t="e">
        <f>VLOOKUP(Tableau2[[#This Row],[4eme Licence O365]],Tableau3[],2)</f>
        <v>#N/A</v>
      </c>
      <c r="AB11" s="86" t="e">
        <f>IF(SEARCH(MID(A11,1+SEARCH("@",Tableau2[[#This Row],[Login/email]],1),255),DomainesSecondaires &amp;";"&amp;DomainePrincipal,1)&gt;=1,"Ok","Erreur")</f>
        <v>#VALUE!</v>
      </c>
    </row>
    <row r="12" spans="1:28" s="87" customFormat="1">
      <c r="A12" s="90"/>
      <c r="B12" s="90"/>
      <c r="C12" s="90"/>
      <c r="D12" s="90"/>
      <c r="H12" s="88"/>
      <c r="K12" s="89"/>
      <c r="L12" s="90" t="s">
        <v>307</v>
      </c>
      <c r="X12" s="85" t="e">
        <f>VLOOKUP(Tableau2[[#This Row],[Licence O365 Principale]],Tableau3[],2)</f>
        <v>#N/A</v>
      </c>
      <c r="Y12" s="85" t="e">
        <f>VLOOKUP(Tableau2[[#This Row],[2eme Licence O365]],Tableau3[],2)</f>
        <v>#N/A</v>
      </c>
      <c r="Z12" s="85" t="e">
        <f>VLOOKUP(Tableau2[[#This Row],[3eme Licence O365]],Tableau3[],2)</f>
        <v>#N/A</v>
      </c>
      <c r="AA12" s="85" t="e">
        <f>VLOOKUP(Tableau2[[#This Row],[4eme Licence O365]],Tableau3[],2)</f>
        <v>#N/A</v>
      </c>
      <c r="AB12" s="86" t="e">
        <f>IF(SEARCH(MID(A12,1+SEARCH("@",Tableau2[[#This Row],[Login/email]],1),255),DomainesSecondaires &amp;";"&amp;DomainePrincipal,1)&gt;=1,"Ok","Erreur")</f>
        <v>#VALUE!</v>
      </c>
    </row>
    <row r="13" spans="1:28" s="87" customFormat="1">
      <c r="A13" s="90"/>
      <c r="B13" s="90"/>
      <c r="C13" s="90"/>
      <c r="D13" s="90"/>
      <c r="H13" s="88"/>
      <c r="K13" s="89"/>
      <c r="L13" s="90" t="s">
        <v>307</v>
      </c>
      <c r="X13" s="85" t="e">
        <f>VLOOKUP(Tableau2[[#This Row],[Licence O365 Principale]],Tableau3[],2)</f>
        <v>#N/A</v>
      </c>
      <c r="Y13" s="85" t="e">
        <f>VLOOKUP(Tableau2[[#This Row],[2eme Licence O365]],Tableau3[],2)</f>
        <v>#N/A</v>
      </c>
      <c r="Z13" s="85" t="e">
        <f>VLOOKUP(Tableau2[[#This Row],[3eme Licence O365]],Tableau3[],2)</f>
        <v>#N/A</v>
      </c>
      <c r="AA13" s="85" t="e">
        <f>VLOOKUP(Tableau2[[#This Row],[4eme Licence O365]],Tableau3[],2)</f>
        <v>#N/A</v>
      </c>
      <c r="AB13" s="86" t="e">
        <f>IF(SEARCH(MID(A13,1+SEARCH("@",Tableau2[[#This Row],[Login/email]],1),255),DomainesSecondaires &amp;";"&amp;DomainePrincipal,1)&gt;=1,"Ok","Erreur")</f>
        <v>#VALUE!</v>
      </c>
    </row>
    <row r="14" spans="1:28" s="87" customFormat="1">
      <c r="A14" s="90"/>
      <c r="B14" s="90"/>
      <c r="C14" s="90"/>
      <c r="D14" s="90"/>
      <c r="H14" s="88"/>
      <c r="K14" s="89"/>
      <c r="L14" s="90" t="s">
        <v>307</v>
      </c>
      <c r="X14" s="85" t="e">
        <f>VLOOKUP(Tableau2[[#This Row],[Licence O365 Principale]],Tableau3[],2)</f>
        <v>#N/A</v>
      </c>
      <c r="Y14" s="85" t="e">
        <f>VLOOKUP(Tableau2[[#This Row],[2eme Licence O365]],Tableau3[],2)</f>
        <v>#N/A</v>
      </c>
      <c r="Z14" s="85" t="e">
        <f>VLOOKUP(Tableau2[[#This Row],[3eme Licence O365]],Tableau3[],2)</f>
        <v>#N/A</v>
      </c>
      <c r="AA14" s="85" t="e">
        <f>VLOOKUP(Tableau2[[#This Row],[4eme Licence O365]],Tableau3[],2)</f>
        <v>#N/A</v>
      </c>
      <c r="AB14" s="86" t="e">
        <f>IF(SEARCH(MID(A14,1+SEARCH("@",Tableau2[[#This Row],[Login/email]],1),255),DomainesSecondaires &amp;";"&amp;DomainePrincipal,1)&gt;=1,"Ok","Erreur")</f>
        <v>#VALUE!</v>
      </c>
    </row>
    <row r="15" spans="1:28" s="87" customFormat="1">
      <c r="A15" s="90"/>
      <c r="B15" s="90"/>
      <c r="C15" s="90"/>
      <c r="D15" s="90"/>
      <c r="H15" s="88"/>
      <c r="K15" s="89"/>
      <c r="L15" s="90" t="s">
        <v>307</v>
      </c>
      <c r="X15" s="85" t="e">
        <f>VLOOKUP(Tableau2[[#This Row],[Licence O365 Principale]],Tableau3[],2)</f>
        <v>#N/A</v>
      </c>
      <c r="Y15" s="85" t="e">
        <f>VLOOKUP(Tableau2[[#This Row],[2eme Licence O365]],Tableau3[],2)</f>
        <v>#N/A</v>
      </c>
      <c r="Z15" s="85" t="e">
        <f>VLOOKUP(Tableau2[[#This Row],[3eme Licence O365]],Tableau3[],2)</f>
        <v>#N/A</v>
      </c>
      <c r="AA15" s="85" t="e">
        <f>VLOOKUP(Tableau2[[#This Row],[4eme Licence O365]],Tableau3[],2)</f>
        <v>#N/A</v>
      </c>
      <c r="AB15" s="86" t="e">
        <f>IF(SEARCH(MID(A15,1+SEARCH("@",Tableau2[[#This Row],[Login/email]],1),255),DomainesSecondaires &amp;";"&amp;DomainePrincipal,1)&gt;=1,"Ok","Erreur")</f>
        <v>#VALUE!</v>
      </c>
    </row>
    <row r="16" spans="1:28" s="87" customFormat="1">
      <c r="A16" s="90"/>
      <c r="B16" s="90"/>
      <c r="C16" s="90"/>
      <c r="D16" s="90"/>
      <c r="H16" s="88"/>
      <c r="K16" s="89"/>
      <c r="L16" s="90" t="s">
        <v>307</v>
      </c>
      <c r="X16" s="85" t="e">
        <f>VLOOKUP(Tableau2[[#This Row],[Licence O365 Principale]],Tableau3[],2)</f>
        <v>#N/A</v>
      </c>
      <c r="Y16" s="85" t="e">
        <f>VLOOKUP(Tableau2[[#This Row],[2eme Licence O365]],Tableau3[],2)</f>
        <v>#N/A</v>
      </c>
      <c r="Z16" s="85" t="e">
        <f>VLOOKUP(Tableau2[[#This Row],[3eme Licence O365]],Tableau3[],2)</f>
        <v>#N/A</v>
      </c>
      <c r="AA16" s="85" t="e">
        <f>VLOOKUP(Tableau2[[#This Row],[4eme Licence O365]],Tableau3[],2)</f>
        <v>#N/A</v>
      </c>
      <c r="AB16" s="86" t="e">
        <f>IF(SEARCH(MID(A16,1+SEARCH("@",Tableau2[[#This Row],[Login/email]],1),255),DomainesSecondaires &amp;";"&amp;DomainePrincipal,1)&gt;=1,"Ok","Erreur")</f>
        <v>#VALUE!</v>
      </c>
    </row>
    <row r="17" spans="1:28" s="87" customFormat="1">
      <c r="A17" s="90"/>
      <c r="B17" s="90"/>
      <c r="C17" s="90"/>
      <c r="D17" s="90"/>
      <c r="H17" s="88"/>
      <c r="K17" s="89"/>
      <c r="L17" s="90" t="s">
        <v>307</v>
      </c>
      <c r="X17" s="85" t="e">
        <f>VLOOKUP(Tableau2[[#This Row],[Licence O365 Principale]],Tableau3[],2)</f>
        <v>#N/A</v>
      </c>
      <c r="Y17" s="85" t="e">
        <f>VLOOKUP(Tableau2[[#This Row],[2eme Licence O365]],Tableau3[],2)</f>
        <v>#N/A</v>
      </c>
      <c r="Z17" s="85" t="e">
        <f>VLOOKUP(Tableau2[[#This Row],[3eme Licence O365]],Tableau3[],2)</f>
        <v>#N/A</v>
      </c>
      <c r="AA17" s="85" t="e">
        <f>VLOOKUP(Tableau2[[#This Row],[4eme Licence O365]],Tableau3[],2)</f>
        <v>#N/A</v>
      </c>
      <c r="AB17" s="86" t="e">
        <f>IF(SEARCH(MID(A17,1+SEARCH("@",Tableau2[[#This Row],[Login/email]],1),255),DomainesSecondaires &amp;";"&amp;DomainePrincipal,1)&gt;=1,"Ok","Erreur")</f>
        <v>#VALUE!</v>
      </c>
    </row>
    <row r="18" spans="1:28" s="87" customFormat="1">
      <c r="A18" s="90"/>
      <c r="B18" s="90"/>
      <c r="C18" s="90"/>
      <c r="D18" s="90"/>
      <c r="H18" s="88"/>
      <c r="K18" s="89"/>
      <c r="L18" s="90" t="s">
        <v>307</v>
      </c>
      <c r="X18" s="85" t="e">
        <f>VLOOKUP(Tableau2[[#This Row],[Licence O365 Principale]],Tableau3[],2)</f>
        <v>#N/A</v>
      </c>
      <c r="Y18" s="85" t="e">
        <f>VLOOKUP(Tableau2[[#This Row],[2eme Licence O365]],Tableau3[],2)</f>
        <v>#N/A</v>
      </c>
      <c r="Z18" s="85" t="e">
        <f>VLOOKUP(Tableau2[[#This Row],[3eme Licence O365]],Tableau3[],2)</f>
        <v>#N/A</v>
      </c>
      <c r="AA18" s="85" t="e">
        <f>VLOOKUP(Tableau2[[#This Row],[4eme Licence O365]],Tableau3[],2)</f>
        <v>#N/A</v>
      </c>
      <c r="AB18" s="86" t="e">
        <f>IF(SEARCH(MID(A18,1+SEARCH("@",Tableau2[[#This Row],[Login/email]],1),255),DomainesSecondaires &amp;";"&amp;DomainePrincipal,1)&gt;=1,"Ok","Erreur")</f>
        <v>#VALUE!</v>
      </c>
    </row>
    <row r="19" spans="1:28" s="87" customFormat="1">
      <c r="A19" s="90"/>
      <c r="B19" s="90"/>
      <c r="C19" s="90"/>
      <c r="D19" s="90"/>
      <c r="H19" s="88"/>
      <c r="K19" s="89"/>
      <c r="L19" s="90" t="s">
        <v>307</v>
      </c>
      <c r="X19" s="85" t="e">
        <f>VLOOKUP(Tableau2[[#This Row],[Licence O365 Principale]],Tableau3[],2)</f>
        <v>#N/A</v>
      </c>
      <c r="Y19" s="85" t="e">
        <f>VLOOKUP(Tableau2[[#This Row],[2eme Licence O365]],Tableau3[],2)</f>
        <v>#N/A</v>
      </c>
      <c r="Z19" s="85" t="e">
        <f>VLOOKUP(Tableau2[[#This Row],[3eme Licence O365]],Tableau3[],2)</f>
        <v>#N/A</v>
      </c>
      <c r="AA19" s="85" t="e">
        <f>VLOOKUP(Tableau2[[#This Row],[4eme Licence O365]],Tableau3[],2)</f>
        <v>#N/A</v>
      </c>
      <c r="AB19" s="86" t="e">
        <f>IF(SEARCH(MID(A19,1+SEARCH("@",Tableau2[[#This Row],[Login/email]],1),255),DomainesSecondaires &amp;";"&amp;DomainePrincipal,1)&gt;=1,"Ok","Erreur")</f>
        <v>#VALUE!</v>
      </c>
    </row>
    <row r="20" spans="1:28" s="87" customFormat="1">
      <c r="A20" s="90"/>
      <c r="B20" s="90"/>
      <c r="C20" s="90"/>
      <c r="D20" s="90"/>
      <c r="H20" s="88"/>
      <c r="K20" s="89"/>
      <c r="L20" s="90" t="s">
        <v>307</v>
      </c>
      <c r="X20" s="85" t="e">
        <f>VLOOKUP(Tableau2[[#This Row],[Licence O365 Principale]],Tableau3[],2)</f>
        <v>#N/A</v>
      </c>
      <c r="Y20" s="85" t="e">
        <f>VLOOKUP(Tableau2[[#This Row],[2eme Licence O365]],Tableau3[],2)</f>
        <v>#N/A</v>
      </c>
      <c r="Z20" s="85" t="e">
        <f>VLOOKUP(Tableau2[[#This Row],[3eme Licence O365]],Tableau3[],2)</f>
        <v>#N/A</v>
      </c>
      <c r="AA20" s="85" t="e">
        <f>VLOOKUP(Tableau2[[#This Row],[4eme Licence O365]],Tableau3[],2)</f>
        <v>#N/A</v>
      </c>
      <c r="AB20" s="86" t="e">
        <f>IF(SEARCH(MID(A20,1+SEARCH("@",Tableau2[[#This Row],[Login/email]],1),255),DomainesSecondaires &amp;";"&amp;DomainePrincipal,1)&gt;=1,"Ok","Erreur")</f>
        <v>#VALUE!</v>
      </c>
    </row>
    <row r="21" spans="1:28" s="87" customFormat="1">
      <c r="A21" s="90"/>
      <c r="B21" s="90"/>
      <c r="C21" s="90"/>
      <c r="D21" s="90"/>
      <c r="H21" s="88"/>
      <c r="K21" s="89"/>
      <c r="L21" s="90" t="s">
        <v>307</v>
      </c>
      <c r="X21" s="85" t="e">
        <f>VLOOKUP(Tableau2[[#This Row],[Licence O365 Principale]],Tableau3[],2)</f>
        <v>#N/A</v>
      </c>
      <c r="Y21" s="85" t="e">
        <f>VLOOKUP(Tableau2[[#This Row],[2eme Licence O365]],Tableau3[],2)</f>
        <v>#N/A</v>
      </c>
      <c r="Z21" s="85" t="e">
        <f>VLOOKUP(Tableau2[[#This Row],[3eme Licence O365]],Tableau3[],2)</f>
        <v>#N/A</v>
      </c>
      <c r="AA21" s="85" t="e">
        <f>VLOOKUP(Tableau2[[#This Row],[4eme Licence O365]],Tableau3[],2)</f>
        <v>#N/A</v>
      </c>
      <c r="AB21" s="86" t="e">
        <f>IF(SEARCH(MID(A21,1+SEARCH("@",Tableau2[[#This Row],[Login/email]],1),255),DomainesSecondaires &amp;";"&amp;DomainePrincipal,1)&gt;=1,"Ok","Erreur")</f>
        <v>#VALUE!</v>
      </c>
    </row>
    <row r="22" spans="1:28" s="87" customFormat="1">
      <c r="A22" s="90"/>
      <c r="B22" s="90"/>
      <c r="C22" s="90"/>
      <c r="D22" s="90"/>
      <c r="H22" s="88"/>
      <c r="K22" s="89"/>
      <c r="L22" s="90" t="s">
        <v>307</v>
      </c>
      <c r="X22" s="85" t="e">
        <f>VLOOKUP(Tableau2[[#This Row],[Licence O365 Principale]],Tableau3[],2)</f>
        <v>#N/A</v>
      </c>
      <c r="Y22" s="85" t="e">
        <f>VLOOKUP(Tableau2[[#This Row],[2eme Licence O365]],Tableau3[],2)</f>
        <v>#N/A</v>
      </c>
      <c r="Z22" s="85" t="e">
        <f>VLOOKUP(Tableau2[[#This Row],[3eme Licence O365]],Tableau3[],2)</f>
        <v>#N/A</v>
      </c>
      <c r="AA22" s="85" t="e">
        <f>VLOOKUP(Tableau2[[#This Row],[4eme Licence O365]],Tableau3[],2)</f>
        <v>#N/A</v>
      </c>
      <c r="AB22" s="86" t="e">
        <f>IF(SEARCH(MID(A22,1+SEARCH("@",Tableau2[[#This Row],[Login/email]],1),255),DomainesSecondaires &amp;";"&amp;DomainePrincipal,1)&gt;=1,"Ok","Erreur")</f>
        <v>#VALUE!</v>
      </c>
    </row>
    <row r="23" spans="1:28" s="87" customFormat="1">
      <c r="A23" s="90"/>
      <c r="B23" s="90"/>
      <c r="C23" s="90"/>
      <c r="D23" s="90"/>
      <c r="H23" s="88"/>
      <c r="K23" s="89"/>
      <c r="L23" s="90" t="s">
        <v>307</v>
      </c>
      <c r="X23" s="85" t="e">
        <f>VLOOKUP(Tableau2[[#This Row],[Licence O365 Principale]],Tableau3[],2)</f>
        <v>#N/A</v>
      </c>
      <c r="Y23" s="85" t="e">
        <f>VLOOKUP(Tableau2[[#This Row],[2eme Licence O365]],Tableau3[],2)</f>
        <v>#N/A</v>
      </c>
      <c r="Z23" s="85" t="e">
        <f>VLOOKUP(Tableau2[[#This Row],[3eme Licence O365]],Tableau3[],2)</f>
        <v>#N/A</v>
      </c>
      <c r="AA23" s="85" t="e">
        <f>VLOOKUP(Tableau2[[#This Row],[4eme Licence O365]],Tableau3[],2)</f>
        <v>#N/A</v>
      </c>
      <c r="AB23" s="86" t="e">
        <f>IF(SEARCH(MID(A23,1+SEARCH("@",Tableau2[[#This Row],[Login/email]],1),255),DomainesSecondaires &amp;";"&amp;DomainePrincipal,1)&gt;=1,"Ok","Erreur")</f>
        <v>#VALUE!</v>
      </c>
    </row>
    <row r="24" spans="1:28" s="87" customFormat="1">
      <c r="A24" s="90"/>
      <c r="B24" s="90"/>
      <c r="C24" s="90"/>
      <c r="D24" s="90"/>
      <c r="H24" s="88"/>
      <c r="K24" s="89"/>
      <c r="L24" s="90" t="s">
        <v>307</v>
      </c>
      <c r="X24" s="85" t="e">
        <f>VLOOKUP(Tableau2[[#This Row],[Licence O365 Principale]],Tableau3[],2)</f>
        <v>#N/A</v>
      </c>
      <c r="Y24" s="85" t="e">
        <f>VLOOKUP(Tableau2[[#This Row],[2eme Licence O365]],Tableau3[],2)</f>
        <v>#N/A</v>
      </c>
      <c r="Z24" s="85" t="e">
        <f>VLOOKUP(Tableau2[[#This Row],[3eme Licence O365]],Tableau3[],2)</f>
        <v>#N/A</v>
      </c>
      <c r="AA24" s="85" t="e">
        <f>VLOOKUP(Tableau2[[#This Row],[4eme Licence O365]],Tableau3[],2)</f>
        <v>#N/A</v>
      </c>
      <c r="AB24" s="86" t="e">
        <f>IF(SEARCH(MID(A24,1+SEARCH("@",Tableau2[[#This Row],[Login/email]],1),255),DomainesSecondaires &amp;";"&amp;DomainePrincipal,1)&gt;=1,"Ok","Erreur")</f>
        <v>#VALUE!</v>
      </c>
    </row>
    <row r="25" spans="1:28" s="87" customFormat="1">
      <c r="A25" s="90"/>
      <c r="B25" s="90"/>
      <c r="C25" s="90"/>
      <c r="D25" s="90"/>
      <c r="H25" s="88"/>
      <c r="K25" s="89"/>
      <c r="L25" s="90" t="s">
        <v>307</v>
      </c>
      <c r="X25" s="85" t="e">
        <f>VLOOKUP(Tableau2[[#This Row],[Licence O365 Principale]],Tableau3[],2)</f>
        <v>#N/A</v>
      </c>
      <c r="Y25" s="85" t="e">
        <f>VLOOKUP(Tableau2[[#This Row],[2eme Licence O365]],Tableau3[],2)</f>
        <v>#N/A</v>
      </c>
      <c r="Z25" s="85" t="e">
        <f>VLOOKUP(Tableau2[[#This Row],[3eme Licence O365]],Tableau3[],2)</f>
        <v>#N/A</v>
      </c>
      <c r="AA25" s="85" t="e">
        <f>VLOOKUP(Tableau2[[#This Row],[4eme Licence O365]],Tableau3[],2)</f>
        <v>#N/A</v>
      </c>
      <c r="AB25" s="86" t="e">
        <f>IF(SEARCH(MID(A25,1+SEARCH("@",Tableau2[[#This Row],[Login/email]],1),255),DomainesSecondaires &amp;";"&amp;DomainePrincipal,1)&gt;=1,"Ok","Erreur")</f>
        <v>#VALUE!</v>
      </c>
    </row>
    <row r="26" spans="1:28" s="87" customFormat="1">
      <c r="A26" s="90"/>
      <c r="B26" s="90"/>
      <c r="C26" s="90"/>
      <c r="D26" s="90"/>
      <c r="H26" s="88"/>
      <c r="K26" s="89"/>
      <c r="L26" s="90" t="s">
        <v>307</v>
      </c>
      <c r="X26" s="85" t="e">
        <f>VLOOKUP(Tableau2[[#This Row],[Licence O365 Principale]],Tableau3[],2)</f>
        <v>#N/A</v>
      </c>
      <c r="Y26" s="85" t="e">
        <f>VLOOKUP(Tableau2[[#This Row],[2eme Licence O365]],Tableau3[],2)</f>
        <v>#N/A</v>
      </c>
      <c r="Z26" s="85" t="e">
        <f>VLOOKUP(Tableau2[[#This Row],[3eme Licence O365]],Tableau3[],2)</f>
        <v>#N/A</v>
      </c>
      <c r="AA26" s="85" t="e">
        <f>VLOOKUP(Tableau2[[#This Row],[4eme Licence O365]],Tableau3[],2)</f>
        <v>#N/A</v>
      </c>
      <c r="AB26" s="86" t="e">
        <f>IF(SEARCH(MID(A26,1+SEARCH("@",Tableau2[[#This Row],[Login/email]],1),255),DomainesSecondaires &amp;";"&amp;DomainePrincipal,1)&gt;=1,"Ok","Erreur")</f>
        <v>#VALUE!</v>
      </c>
    </row>
    <row r="27" spans="1:28" s="87" customFormat="1">
      <c r="A27" s="90"/>
      <c r="B27" s="90"/>
      <c r="C27" s="90"/>
      <c r="D27" s="90"/>
      <c r="H27" s="88"/>
      <c r="K27" s="89"/>
      <c r="L27" s="90" t="s">
        <v>307</v>
      </c>
      <c r="X27" s="85" t="e">
        <f>VLOOKUP(Tableau2[[#This Row],[Licence O365 Principale]],Tableau3[],2)</f>
        <v>#N/A</v>
      </c>
      <c r="Y27" s="85" t="e">
        <f>VLOOKUP(Tableau2[[#This Row],[2eme Licence O365]],Tableau3[],2)</f>
        <v>#N/A</v>
      </c>
      <c r="Z27" s="85" t="e">
        <f>VLOOKUP(Tableau2[[#This Row],[3eme Licence O365]],Tableau3[],2)</f>
        <v>#N/A</v>
      </c>
      <c r="AA27" s="85" t="e">
        <f>VLOOKUP(Tableau2[[#This Row],[4eme Licence O365]],Tableau3[],2)</f>
        <v>#N/A</v>
      </c>
      <c r="AB27" s="86" t="e">
        <f>IF(SEARCH(MID(A27,1+SEARCH("@",Tableau2[[#This Row],[Login/email]],1),255),DomainesSecondaires &amp;";"&amp;DomainePrincipal,1)&gt;=1,"Ok","Erreur")</f>
        <v>#VALUE!</v>
      </c>
    </row>
    <row r="28" spans="1:28" s="87" customFormat="1">
      <c r="A28" s="90"/>
      <c r="B28" s="90"/>
      <c r="C28" s="90"/>
      <c r="D28" s="90"/>
      <c r="H28" s="88"/>
      <c r="K28" s="89"/>
      <c r="L28" s="90" t="s">
        <v>307</v>
      </c>
      <c r="X28" s="85" t="e">
        <f>VLOOKUP(Tableau2[[#This Row],[Licence O365 Principale]],Tableau3[],2)</f>
        <v>#N/A</v>
      </c>
      <c r="Y28" s="85" t="e">
        <f>VLOOKUP(Tableau2[[#This Row],[2eme Licence O365]],Tableau3[],2)</f>
        <v>#N/A</v>
      </c>
      <c r="Z28" s="85" t="e">
        <f>VLOOKUP(Tableau2[[#This Row],[3eme Licence O365]],Tableau3[],2)</f>
        <v>#N/A</v>
      </c>
      <c r="AA28" s="85" t="e">
        <f>VLOOKUP(Tableau2[[#This Row],[4eme Licence O365]],Tableau3[],2)</f>
        <v>#N/A</v>
      </c>
      <c r="AB28" s="86" t="e">
        <f>IF(SEARCH(MID(A28,1+SEARCH("@",Tableau2[[#This Row],[Login/email]],1),255),DomainesSecondaires &amp;";"&amp;DomainePrincipal,1)&gt;=1,"Ok","Erreur")</f>
        <v>#VALUE!</v>
      </c>
    </row>
    <row r="29" spans="1:28" s="87" customFormat="1">
      <c r="A29" s="90"/>
      <c r="B29" s="90"/>
      <c r="C29" s="90"/>
      <c r="D29" s="90"/>
      <c r="H29" s="88"/>
      <c r="K29" s="89"/>
      <c r="L29" s="90" t="s">
        <v>307</v>
      </c>
      <c r="X29" s="85" t="e">
        <f>VLOOKUP(Tableau2[[#This Row],[Licence O365 Principale]],Tableau3[],2)</f>
        <v>#N/A</v>
      </c>
      <c r="Y29" s="85" t="e">
        <f>VLOOKUP(Tableau2[[#This Row],[2eme Licence O365]],Tableau3[],2)</f>
        <v>#N/A</v>
      </c>
      <c r="Z29" s="85" t="e">
        <f>VLOOKUP(Tableau2[[#This Row],[3eme Licence O365]],Tableau3[],2)</f>
        <v>#N/A</v>
      </c>
      <c r="AA29" s="85" t="e">
        <f>VLOOKUP(Tableau2[[#This Row],[4eme Licence O365]],Tableau3[],2)</f>
        <v>#N/A</v>
      </c>
      <c r="AB29" s="86" t="e">
        <f>IF(SEARCH(MID(A29,1+SEARCH("@",Tableau2[[#This Row],[Login/email]],1),255),DomainesSecondaires &amp;";"&amp;DomainePrincipal,1)&gt;=1,"Ok","Erreur")</f>
        <v>#VALUE!</v>
      </c>
    </row>
    <row r="30" spans="1:28" s="87" customFormat="1">
      <c r="A30" s="90"/>
      <c r="B30" s="90"/>
      <c r="C30" s="90"/>
      <c r="D30" s="90"/>
      <c r="H30" s="88"/>
      <c r="K30" s="89"/>
      <c r="L30" s="90" t="s">
        <v>307</v>
      </c>
      <c r="X30" s="85" t="e">
        <f>VLOOKUP(Tableau2[[#This Row],[Licence O365 Principale]],Tableau3[],2)</f>
        <v>#N/A</v>
      </c>
      <c r="Y30" s="85" t="e">
        <f>VLOOKUP(Tableau2[[#This Row],[2eme Licence O365]],Tableau3[],2)</f>
        <v>#N/A</v>
      </c>
      <c r="Z30" s="85" t="e">
        <f>VLOOKUP(Tableau2[[#This Row],[3eme Licence O365]],Tableau3[],2)</f>
        <v>#N/A</v>
      </c>
      <c r="AA30" s="85" t="e">
        <f>VLOOKUP(Tableau2[[#This Row],[4eme Licence O365]],Tableau3[],2)</f>
        <v>#N/A</v>
      </c>
      <c r="AB30" s="86" t="e">
        <f>IF(SEARCH(MID(A30,1+SEARCH("@",Tableau2[[#This Row],[Login/email]],1),255),DomainesSecondaires &amp;";"&amp;DomainePrincipal,1)&gt;=1,"Ok","Erreur")</f>
        <v>#VALUE!</v>
      </c>
    </row>
    <row r="31" spans="1:28" s="87" customFormat="1">
      <c r="A31" s="90"/>
      <c r="B31" s="90"/>
      <c r="C31" s="90"/>
      <c r="D31" s="90"/>
      <c r="H31" s="88"/>
      <c r="K31" s="89"/>
      <c r="L31" s="90" t="s">
        <v>307</v>
      </c>
      <c r="X31" s="85" t="e">
        <f>VLOOKUP(Tableau2[[#This Row],[Licence O365 Principale]],Tableau3[],2)</f>
        <v>#N/A</v>
      </c>
      <c r="Y31" s="85" t="e">
        <f>VLOOKUP(Tableau2[[#This Row],[2eme Licence O365]],Tableau3[],2)</f>
        <v>#N/A</v>
      </c>
      <c r="Z31" s="85" t="e">
        <f>VLOOKUP(Tableau2[[#This Row],[3eme Licence O365]],Tableau3[],2)</f>
        <v>#N/A</v>
      </c>
      <c r="AA31" s="85" t="e">
        <f>VLOOKUP(Tableau2[[#This Row],[4eme Licence O365]],Tableau3[],2)</f>
        <v>#N/A</v>
      </c>
      <c r="AB31" s="86" t="e">
        <f>IF(SEARCH(MID(A31,1+SEARCH("@",Tableau2[[#This Row],[Login/email]],1),255),DomainesSecondaires &amp;";"&amp;DomainePrincipal,1)&gt;=1,"Ok","Erreur")</f>
        <v>#VALUE!</v>
      </c>
    </row>
    <row r="32" spans="1:28" s="87" customFormat="1">
      <c r="A32" s="90"/>
      <c r="B32" s="90"/>
      <c r="C32" s="90"/>
      <c r="D32" s="90"/>
      <c r="H32" s="88"/>
      <c r="K32" s="89"/>
      <c r="L32" s="90" t="s">
        <v>307</v>
      </c>
      <c r="X32" s="85" t="e">
        <f>VLOOKUP(Tableau2[[#This Row],[Licence O365 Principale]],Tableau3[],2)</f>
        <v>#N/A</v>
      </c>
      <c r="Y32" s="85" t="e">
        <f>VLOOKUP(Tableau2[[#This Row],[2eme Licence O365]],Tableau3[],2)</f>
        <v>#N/A</v>
      </c>
      <c r="Z32" s="85" t="e">
        <f>VLOOKUP(Tableau2[[#This Row],[3eme Licence O365]],Tableau3[],2)</f>
        <v>#N/A</v>
      </c>
      <c r="AA32" s="85" t="e">
        <f>VLOOKUP(Tableau2[[#This Row],[4eme Licence O365]],Tableau3[],2)</f>
        <v>#N/A</v>
      </c>
      <c r="AB32" s="86" t="e">
        <f>IF(SEARCH(MID(A32,1+SEARCH("@",Tableau2[[#This Row],[Login/email]],1),255),DomainesSecondaires &amp;";"&amp;DomainePrincipal,1)&gt;=1,"Ok","Erreur")</f>
        <v>#VALUE!</v>
      </c>
    </row>
    <row r="33" spans="1:28" s="87" customFormat="1">
      <c r="A33" s="90"/>
      <c r="B33" s="90"/>
      <c r="C33" s="90"/>
      <c r="D33" s="90"/>
      <c r="H33" s="88"/>
      <c r="K33" s="89"/>
      <c r="L33" s="90" t="s">
        <v>307</v>
      </c>
      <c r="X33" s="85" t="e">
        <f>VLOOKUP(Tableau2[[#This Row],[Licence O365 Principale]],Tableau3[],2)</f>
        <v>#N/A</v>
      </c>
      <c r="Y33" s="85" t="e">
        <f>VLOOKUP(Tableau2[[#This Row],[2eme Licence O365]],Tableau3[],2)</f>
        <v>#N/A</v>
      </c>
      <c r="Z33" s="85" t="e">
        <f>VLOOKUP(Tableau2[[#This Row],[3eme Licence O365]],Tableau3[],2)</f>
        <v>#N/A</v>
      </c>
      <c r="AA33" s="85" t="e">
        <f>VLOOKUP(Tableau2[[#This Row],[4eme Licence O365]],Tableau3[],2)</f>
        <v>#N/A</v>
      </c>
      <c r="AB33" s="86" t="e">
        <f>IF(SEARCH(MID(A33,1+SEARCH("@",Tableau2[[#This Row],[Login/email]],1),255),DomainesSecondaires &amp;";"&amp;DomainePrincipal,1)&gt;=1,"Ok","Erreur")</f>
        <v>#VALUE!</v>
      </c>
    </row>
    <row r="34" spans="1:28" s="87" customFormat="1">
      <c r="A34" s="90"/>
      <c r="B34" s="90"/>
      <c r="C34" s="90"/>
      <c r="D34" s="90"/>
      <c r="H34" s="88"/>
      <c r="K34" s="89"/>
      <c r="L34" s="90" t="s">
        <v>307</v>
      </c>
      <c r="X34" s="85" t="e">
        <f>VLOOKUP(Tableau2[[#This Row],[Licence O365 Principale]],Tableau3[],2)</f>
        <v>#N/A</v>
      </c>
      <c r="Y34" s="85" t="e">
        <f>VLOOKUP(Tableau2[[#This Row],[2eme Licence O365]],Tableau3[],2)</f>
        <v>#N/A</v>
      </c>
      <c r="Z34" s="85" t="e">
        <f>VLOOKUP(Tableau2[[#This Row],[3eme Licence O365]],Tableau3[],2)</f>
        <v>#N/A</v>
      </c>
      <c r="AA34" s="85" t="e">
        <f>VLOOKUP(Tableau2[[#This Row],[4eme Licence O365]],Tableau3[],2)</f>
        <v>#N/A</v>
      </c>
      <c r="AB34" s="86" t="e">
        <f>IF(SEARCH(MID(A34,1+SEARCH("@",Tableau2[[#This Row],[Login/email]],1),255),DomainesSecondaires &amp;";"&amp;DomainePrincipal,1)&gt;=1,"Ok","Erreur")</f>
        <v>#VALUE!</v>
      </c>
    </row>
    <row r="35" spans="1:28" s="87" customFormat="1">
      <c r="A35" s="90"/>
      <c r="B35" s="90"/>
      <c r="C35" s="90"/>
      <c r="D35" s="90"/>
      <c r="H35" s="88"/>
      <c r="K35" s="89"/>
      <c r="L35" s="90" t="s">
        <v>307</v>
      </c>
      <c r="X35" s="85" t="e">
        <f>VLOOKUP(Tableau2[[#This Row],[Licence O365 Principale]],Tableau3[],2)</f>
        <v>#N/A</v>
      </c>
      <c r="Y35" s="85" t="e">
        <f>VLOOKUP(Tableau2[[#This Row],[2eme Licence O365]],Tableau3[],2)</f>
        <v>#N/A</v>
      </c>
      <c r="Z35" s="85" t="e">
        <f>VLOOKUP(Tableau2[[#This Row],[3eme Licence O365]],Tableau3[],2)</f>
        <v>#N/A</v>
      </c>
      <c r="AA35" s="85" t="e">
        <f>VLOOKUP(Tableau2[[#This Row],[4eme Licence O365]],Tableau3[],2)</f>
        <v>#N/A</v>
      </c>
      <c r="AB35" s="86" t="e">
        <f>IF(SEARCH(MID(A35,1+SEARCH("@",Tableau2[[#This Row],[Login/email]],1),255),DomainesSecondaires &amp;";"&amp;DomainePrincipal,1)&gt;=1,"Ok","Erreur")</f>
        <v>#VALUE!</v>
      </c>
    </row>
    <row r="36" spans="1:28" s="87" customFormat="1">
      <c r="A36" s="90"/>
      <c r="B36" s="90"/>
      <c r="C36" s="90"/>
      <c r="D36" s="90"/>
      <c r="H36" s="88"/>
      <c r="K36" s="89"/>
      <c r="L36" s="90" t="s">
        <v>307</v>
      </c>
      <c r="X36" s="85" t="e">
        <f>VLOOKUP(Tableau2[[#This Row],[Licence O365 Principale]],Tableau3[],2)</f>
        <v>#N/A</v>
      </c>
      <c r="Y36" s="85" t="e">
        <f>VLOOKUP(Tableau2[[#This Row],[2eme Licence O365]],Tableau3[],2)</f>
        <v>#N/A</v>
      </c>
      <c r="Z36" s="85" t="e">
        <f>VLOOKUP(Tableau2[[#This Row],[3eme Licence O365]],Tableau3[],2)</f>
        <v>#N/A</v>
      </c>
      <c r="AA36" s="85" t="e">
        <f>VLOOKUP(Tableau2[[#This Row],[4eme Licence O365]],Tableau3[],2)</f>
        <v>#N/A</v>
      </c>
      <c r="AB36" s="86" t="e">
        <f>IF(SEARCH(MID(A36,1+SEARCH("@",Tableau2[[#This Row],[Login/email]],1),255),DomainesSecondaires &amp;";"&amp;DomainePrincipal,1)&gt;=1,"Ok","Erreur")</f>
        <v>#VALUE!</v>
      </c>
    </row>
    <row r="37" spans="1:28" s="87" customFormat="1">
      <c r="A37" s="90"/>
      <c r="B37" s="90"/>
      <c r="C37" s="90"/>
      <c r="D37" s="90"/>
      <c r="H37" s="88"/>
      <c r="K37" s="89"/>
      <c r="L37" s="90" t="s">
        <v>307</v>
      </c>
      <c r="X37" s="85" t="e">
        <f>VLOOKUP(Tableau2[[#This Row],[Licence O365 Principale]],Tableau3[],2)</f>
        <v>#N/A</v>
      </c>
      <c r="Y37" s="85" t="e">
        <f>VLOOKUP(Tableau2[[#This Row],[2eme Licence O365]],Tableau3[],2)</f>
        <v>#N/A</v>
      </c>
      <c r="Z37" s="85" t="e">
        <f>VLOOKUP(Tableau2[[#This Row],[3eme Licence O365]],Tableau3[],2)</f>
        <v>#N/A</v>
      </c>
      <c r="AA37" s="85" t="e">
        <f>VLOOKUP(Tableau2[[#This Row],[4eme Licence O365]],Tableau3[],2)</f>
        <v>#N/A</v>
      </c>
      <c r="AB37" s="86" t="e">
        <f>IF(SEARCH(MID(A37,1+SEARCH("@",Tableau2[[#This Row],[Login/email]],1),255),DomainesSecondaires &amp;";"&amp;DomainePrincipal,1)&gt;=1,"Ok","Erreur")</f>
        <v>#VALUE!</v>
      </c>
    </row>
    <row r="38" spans="1:28" s="87" customFormat="1">
      <c r="A38" s="90"/>
      <c r="B38" s="90"/>
      <c r="C38" s="90"/>
      <c r="D38" s="90"/>
      <c r="H38" s="88"/>
      <c r="K38" s="89"/>
      <c r="L38" s="90" t="s">
        <v>307</v>
      </c>
      <c r="X38" s="85" t="e">
        <f>VLOOKUP(Tableau2[[#This Row],[Licence O365 Principale]],Tableau3[],2)</f>
        <v>#N/A</v>
      </c>
      <c r="Y38" s="85" t="e">
        <f>VLOOKUP(Tableau2[[#This Row],[2eme Licence O365]],Tableau3[],2)</f>
        <v>#N/A</v>
      </c>
      <c r="Z38" s="85" t="e">
        <f>VLOOKUP(Tableau2[[#This Row],[3eme Licence O365]],Tableau3[],2)</f>
        <v>#N/A</v>
      </c>
      <c r="AA38" s="85" t="e">
        <f>VLOOKUP(Tableau2[[#This Row],[4eme Licence O365]],Tableau3[],2)</f>
        <v>#N/A</v>
      </c>
      <c r="AB38" s="86" t="e">
        <f>IF(SEARCH(MID(A38,1+SEARCH("@",Tableau2[[#This Row],[Login/email]],1),255),DomainesSecondaires &amp;";"&amp;DomainePrincipal,1)&gt;=1,"Ok","Erreur")</f>
        <v>#VALUE!</v>
      </c>
    </row>
    <row r="39" spans="1:28" s="87" customFormat="1">
      <c r="A39" s="90"/>
      <c r="B39" s="90"/>
      <c r="C39" s="90"/>
      <c r="D39" s="90"/>
      <c r="H39" s="88"/>
      <c r="K39" s="89"/>
      <c r="L39" s="90" t="s">
        <v>307</v>
      </c>
      <c r="X39" s="85" t="e">
        <f>VLOOKUP(Tableau2[[#This Row],[Licence O365 Principale]],Tableau3[],2)</f>
        <v>#N/A</v>
      </c>
      <c r="Y39" s="85" t="e">
        <f>VLOOKUP(Tableau2[[#This Row],[2eme Licence O365]],Tableau3[],2)</f>
        <v>#N/A</v>
      </c>
      <c r="Z39" s="85" t="e">
        <f>VLOOKUP(Tableau2[[#This Row],[3eme Licence O365]],Tableau3[],2)</f>
        <v>#N/A</v>
      </c>
      <c r="AA39" s="85" t="e">
        <f>VLOOKUP(Tableau2[[#This Row],[4eme Licence O365]],Tableau3[],2)</f>
        <v>#N/A</v>
      </c>
      <c r="AB39" s="86" t="e">
        <f>IF(SEARCH(MID(A39,1+SEARCH("@",Tableau2[[#This Row],[Login/email]],1),255),DomainesSecondaires &amp;";"&amp;DomainePrincipal,1)&gt;=1,"Ok","Erreur")</f>
        <v>#VALUE!</v>
      </c>
    </row>
    <row r="40" spans="1:28" s="87" customFormat="1">
      <c r="A40" s="90"/>
      <c r="B40" s="90"/>
      <c r="C40" s="90"/>
      <c r="D40" s="90"/>
      <c r="H40" s="88"/>
      <c r="K40" s="89"/>
      <c r="L40" s="90" t="s">
        <v>307</v>
      </c>
      <c r="X40" s="85" t="e">
        <f>VLOOKUP(Tableau2[[#This Row],[Licence O365 Principale]],Tableau3[],2)</f>
        <v>#N/A</v>
      </c>
      <c r="Y40" s="85" t="e">
        <f>VLOOKUP(Tableau2[[#This Row],[2eme Licence O365]],Tableau3[],2)</f>
        <v>#N/A</v>
      </c>
      <c r="Z40" s="85" t="e">
        <f>VLOOKUP(Tableau2[[#This Row],[3eme Licence O365]],Tableau3[],2)</f>
        <v>#N/A</v>
      </c>
      <c r="AA40" s="85" t="e">
        <f>VLOOKUP(Tableau2[[#This Row],[4eme Licence O365]],Tableau3[],2)</f>
        <v>#N/A</v>
      </c>
      <c r="AB40" s="86" t="e">
        <f>IF(SEARCH(MID(A40,1+SEARCH("@",Tableau2[[#This Row],[Login/email]],1),255),DomainesSecondaires &amp;";"&amp;DomainePrincipal,1)&gt;=1,"Ok","Erreur")</f>
        <v>#VALUE!</v>
      </c>
    </row>
    <row r="41" spans="1:28" s="87" customFormat="1">
      <c r="A41" s="90"/>
      <c r="B41" s="90"/>
      <c r="C41" s="90"/>
      <c r="D41" s="90"/>
      <c r="H41" s="88"/>
      <c r="K41" s="89"/>
      <c r="L41" s="90" t="s">
        <v>307</v>
      </c>
      <c r="X41" s="85" t="e">
        <f>VLOOKUP(Tableau2[[#This Row],[Licence O365 Principale]],Tableau3[],2)</f>
        <v>#N/A</v>
      </c>
      <c r="Y41" s="85" t="e">
        <f>VLOOKUP(Tableau2[[#This Row],[2eme Licence O365]],Tableau3[],2)</f>
        <v>#N/A</v>
      </c>
      <c r="Z41" s="85" t="e">
        <f>VLOOKUP(Tableau2[[#This Row],[3eme Licence O365]],Tableau3[],2)</f>
        <v>#N/A</v>
      </c>
      <c r="AA41" s="85" t="e">
        <f>VLOOKUP(Tableau2[[#This Row],[4eme Licence O365]],Tableau3[],2)</f>
        <v>#N/A</v>
      </c>
      <c r="AB41" s="86" t="e">
        <f>IF(SEARCH(MID(A41,1+SEARCH("@",Tableau2[[#This Row],[Login/email]],1),255),DomainesSecondaires &amp;";"&amp;DomainePrincipal,1)&gt;=1,"Ok","Erreur")</f>
        <v>#VALUE!</v>
      </c>
    </row>
    <row r="42" spans="1:28" s="87" customFormat="1">
      <c r="A42" s="90"/>
      <c r="B42" s="90"/>
      <c r="C42" s="90"/>
      <c r="D42" s="90"/>
      <c r="H42" s="88"/>
      <c r="K42" s="89"/>
      <c r="L42" s="90" t="s">
        <v>307</v>
      </c>
      <c r="X42" s="85" t="e">
        <f>VLOOKUP(Tableau2[[#This Row],[Licence O365 Principale]],Tableau3[],2)</f>
        <v>#N/A</v>
      </c>
      <c r="Y42" s="85" t="e">
        <f>VLOOKUP(Tableau2[[#This Row],[2eme Licence O365]],Tableau3[],2)</f>
        <v>#N/A</v>
      </c>
      <c r="Z42" s="85" t="e">
        <f>VLOOKUP(Tableau2[[#This Row],[3eme Licence O365]],Tableau3[],2)</f>
        <v>#N/A</v>
      </c>
      <c r="AA42" s="85" t="e">
        <f>VLOOKUP(Tableau2[[#This Row],[4eme Licence O365]],Tableau3[],2)</f>
        <v>#N/A</v>
      </c>
      <c r="AB42" s="86" t="e">
        <f>IF(SEARCH(MID(A42,1+SEARCH("@",Tableau2[[#This Row],[Login/email]],1),255),DomainesSecondaires &amp;";"&amp;DomainePrincipal,1)&gt;=1,"Ok","Erreur")</f>
        <v>#VALUE!</v>
      </c>
    </row>
    <row r="43" spans="1:28" s="87" customFormat="1">
      <c r="A43" s="90"/>
      <c r="B43" s="90"/>
      <c r="C43" s="90"/>
      <c r="D43" s="90"/>
      <c r="H43" s="88"/>
      <c r="K43" s="89"/>
      <c r="L43" s="90" t="s">
        <v>307</v>
      </c>
      <c r="X43" s="85" t="e">
        <f>VLOOKUP(Tableau2[[#This Row],[Licence O365 Principale]],Tableau3[],2)</f>
        <v>#N/A</v>
      </c>
      <c r="Y43" s="85" t="e">
        <f>VLOOKUP(Tableau2[[#This Row],[2eme Licence O365]],Tableau3[],2)</f>
        <v>#N/A</v>
      </c>
      <c r="Z43" s="85" t="e">
        <f>VLOOKUP(Tableau2[[#This Row],[3eme Licence O365]],Tableau3[],2)</f>
        <v>#N/A</v>
      </c>
      <c r="AA43" s="85" t="e">
        <f>VLOOKUP(Tableau2[[#This Row],[4eme Licence O365]],Tableau3[],2)</f>
        <v>#N/A</v>
      </c>
      <c r="AB43" s="86" t="e">
        <f>IF(SEARCH(MID(A43,1+SEARCH("@",Tableau2[[#This Row],[Login/email]],1),255),DomainesSecondaires &amp;";"&amp;DomainePrincipal,1)&gt;=1,"Ok","Erreur")</f>
        <v>#VALUE!</v>
      </c>
    </row>
    <row r="44" spans="1:28" s="87" customFormat="1">
      <c r="A44" s="90"/>
      <c r="B44" s="90"/>
      <c r="C44" s="90"/>
      <c r="D44" s="90"/>
      <c r="H44" s="88"/>
      <c r="K44" s="89"/>
      <c r="L44" s="90" t="s">
        <v>307</v>
      </c>
      <c r="X44" s="85" t="e">
        <f>VLOOKUP(Tableau2[[#This Row],[Licence O365 Principale]],Tableau3[],2)</f>
        <v>#N/A</v>
      </c>
      <c r="Y44" s="85" t="e">
        <f>VLOOKUP(Tableau2[[#This Row],[2eme Licence O365]],Tableau3[],2)</f>
        <v>#N/A</v>
      </c>
      <c r="Z44" s="85" t="e">
        <f>VLOOKUP(Tableau2[[#This Row],[3eme Licence O365]],Tableau3[],2)</f>
        <v>#N/A</v>
      </c>
      <c r="AA44" s="85" t="e">
        <f>VLOOKUP(Tableau2[[#This Row],[4eme Licence O365]],Tableau3[],2)</f>
        <v>#N/A</v>
      </c>
      <c r="AB44" s="86" t="e">
        <f>IF(SEARCH(MID(A44,1+SEARCH("@",Tableau2[[#This Row],[Login/email]],1),255),DomainesSecondaires &amp;";"&amp;DomainePrincipal,1)&gt;=1,"Ok","Erreur")</f>
        <v>#VALUE!</v>
      </c>
    </row>
    <row r="45" spans="1:28" s="87" customFormat="1">
      <c r="A45" s="90"/>
      <c r="B45" s="90"/>
      <c r="C45" s="90"/>
      <c r="D45" s="90"/>
      <c r="H45" s="88"/>
      <c r="K45" s="89"/>
      <c r="L45" s="90" t="s">
        <v>307</v>
      </c>
      <c r="X45" s="85" t="e">
        <f>VLOOKUP(Tableau2[[#This Row],[Licence O365 Principale]],Tableau3[],2)</f>
        <v>#N/A</v>
      </c>
      <c r="Y45" s="85" t="e">
        <f>VLOOKUP(Tableau2[[#This Row],[2eme Licence O365]],Tableau3[],2)</f>
        <v>#N/A</v>
      </c>
      <c r="Z45" s="85" t="e">
        <f>VLOOKUP(Tableau2[[#This Row],[3eme Licence O365]],Tableau3[],2)</f>
        <v>#N/A</v>
      </c>
      <c r="AA45" s="85" t="e">
        <f>VLOOKUP(Tableau2[[#This Row],[4eme Licence O365]],Tableau3[],2)</f>
        <v>#N/A</v>
      </c>
      <c r="AB45" s="86" t="e">
        <f>IF(SEARCH(MID(A45,1+SEARCH("@",Tableau2[[#This Row],[Login/email]],1),255),DomainesSecondaires &amp;";"&amp;DomainePrincipal,1)&gt;=1,"Ok","Erreur")</f>
        <v>#VALUE!</v>
      </c>
    </row>
    <row r="46" spans="1:28" s="87" customFormat="1">
      <c r="A46" s="90"/>
      <c r="B46" s="90"/>
      <c r="C46" s="90"/>
      <c r="D46" s="90"/>
      <c r="H46" s="88"/>
      <c r="K46" s="89"/>
      <c r="L46" s="90" t="s">
        <v>307</v>
      </c>
      <c r="X46" s="85" t="e">
        <f>VLOOKUP(Tableau2[[#This Row],[Licence O365 Principale]],Tableau3[],2)</f>
        <v>#N/A</v>
      </c>
      <c r="Y46" s="85" t="e">
        <f>VLOOKUP(Tableau2[[#This Row],[2eme Licence O365]],Tableau3[],2)</f>
        <v>#N/A</v>
      </c>
      <c r="Z46" s="85" t="e">
        <f>VLOOKUP(Tableau2[[#This Row],[3eme Licence O365]],Tableau3[],2)</f>
        <v>#N/A</v>
      </c>
      <c r="AA46" s="85" t="e">
        <f>VLOOKUP(Tableau2[[#This Row],[4eme Licence O365]],Tableau3[],2)</f>
        <v>#N/A</v>
      </c>
      <c r="AB46" s="86" t="e">
        <f>IF(SEARCH(MID(A46,1+SEARCH("@",Tableau2[[#This Row],[Login/email]],1),255),DomainesSecondaires &amp;";"&amp;DomainePrincipal,1)&gt;=1,"Ok","Erreur")</f>
        <v>#VALUE!</v>
      </c>
    </row>
    <row r="47" spans="1:28" s="87" customFormat="1">
      <c r="A47" s="90"/>
      <c r="B47" s="90"/>
      <c r="C47" s="90"/>
      <c r="D47" s="90"/>
      <c r="H47" s="88"/>
      <c r="K47" s="89"/>
      <c r="L47" s="90" t="s">
        <v>307</v>
      </c>
      <c r="X47" s="85" t="e">
        <f>VLOOKUP(Tableau2[[#This Row],[Licence O365 Principale]],Tableau3[],2)</f>
        <v>#N/A</v>
      </c>
      <c r="Y47" s="85" t="e">
        <f>VLOOKUP(Tableau2[[#This Row],[2eme Licence O365]],Tableau3[],2)</f>
        <v>#N/A</v>
      </c>
      <c r="Z47" s="85" t="e">
        <f>VLOOKUP(Tableau2[[#This Row],[3eme Licence O365]],Tableau3[],2)</f>
        <v>#N/A</v>
      </c>
      <c r="AA47" s="85" t="e">
        <f>VLOOKUP(Tableau2[[#This Row],[4eme Licence O365]],Tableau3[],2)</f>
        <v>#N/A</v>
      </c>
      <c r="AB47" s="86" t="e">
        <f>IF(SEARCH(MID(A47,1+SEARCH("@",Tableau2[[#This Row],[Login/email]],1),255),DomainesSecondaires &amp;";"&amp;DomainePrincipal,1)&gt;=1,"Ok","Erreur")</f>
        <v>#VALUE!</v>
      </c>
    </row>
    <row r="48" spans="1:28" s="87" customFormat="1">
      <c r="A48" s="90"/>
      <c r="B48" s="90"/>
      <c r="C48" s="90"/>
      <c r="D48" s="90"/>
      <c r="H48" s="88"/>
      <c r="K48" s="89"/>
      <c r="L48" s="90" t="s">
        <v>307</v>
      </c>
      <c r="X48" s="85" t="e">
        <f>VLOOKUP(Tableau2[[#This Row],[Licence O365 Principale]],Tableau3[],2)</f>
        <v>#N/A</v>
      </c>
      <c r="Y48" s="85" t="e">
        <f>VLOOKUP(Tableau2[[#This Row],[2eme Licence O365]],Tableau3[],2)</f>
        <v>#N/A</v>
      </c>
      <c r="Z48" s="85" t="e">
        <f>VLOOKUP(Tableau2[[#This Row],[3eme Licence O365]],Tableau3[],2)</f>
        <v>#N/A</v>
      </c>
      <c r="AA48" s="85" t="e">
        <f>VLOOKUP(Tableau2[[#This Row],[4eme Licence O365]],Tableau3[],2)</f>
        <v>#N/A</v>
      </c>
      <c r="AB48" s="86" t="e">
        <f>IF(SEARCH(MID(A48,1+SEARCH("@",Tableau2[[#This Row],[Login/email]],1),255),DomainesSecondaires &amp;";"&amp;DomainePrincipal,1)&gt;=1,"Ok","Erreur")</f>
        <v>#VALUE!</v>
      </c>
    </row>
    <row r="49" spans="1:28" s="87" customFormat="1">
      <c r="A49" s="90"/>
      <c r="B49" s="90"/>
      <c r="C49" s="90"/>
      <c r="D49" s="90"/>
      <c r="H49" s="88"/>
      <c r="K49" s="89"/>
      <c r="L49" s="90" t="s">
        <v>307</v>
      </c>
      <c r="X49" s="85" t="e">
        <f>VLOOKUP(Tableau2[[#This Row],[Licence O365 Principale]],Tableau3[],2)</f>
        <v>#N/A</v>
      </c>
      <c r="Y49" s="85" t="e">
        <f>VLOOKUP(Tableau2[[#This Row],[2eme Licence O365]],Tableau3[],2)</f>
        <v>#N/A</v>
      </c>
      <c r="Z49" s="85" t="e">
        <f>VLOOKUP(Tableau2[[#This Row],[3eme Licence O365]],Tableau3[],2)</f>
        <v>#N/A</v>
      </c>
      <c r="AA49" s="85" t="e">
        <f>VLOOKUP(Tableau2[[#This Row],[4eme Licence O365]],Tableau3[],2)</f>
        <v>#N/A</v>
      </c>
      <c r="AB49" s="86" t="e">
        <f>IF(SEARCH(MID(A49,1+SEARCH("@",Tableau2[[#This Row],[Login/email]],1),255),DomainesSecondaires &amp;";"&amp;DomainePrincipal,1)&gt;=1,"Ok","Erreur")</f>
        <v>#VALUE!</v>
      </c>
    </row>
    <row r="50" spans="1:28" s="87" customFormat="1">
      <c r="A50" s="90"/>
      <c r="B50" s="90"/>
      <c r="C50" s="90"/>
      <c r="D50" s="90"/>
      <c r="H50" s="88"/>
      <c r="K50" s="89"/>
      <c r="L50" s="90" t="s">
        <v>307</v>
      </c>
      <c r="X50" s="85" t="e">
        <f>VLOOKUP(Tableau2[[#This Row],[Licence O365 Principale]],Tableau3[],2)</f>
        <v>#N/A</v>
      </c>
      <c r="Y50" s="85" t="e">
        <f>VLOOKUP(Tableau2[[#This Row],[2eme Licence O365]],Tableau3[],2)</f>
        <v>#N/A</v>
      </c>
      <c r="Z50" s="85" t="e">
        <f>VLOOKUP(Tableau2[[#This Row],[3eme Licence O365]],Tableau3[],2)</f>
        <v>#N/A</v>
      </c>
      <c r="AA50" s="85" t="e">
        <f>VLOOKUP(Tableau2[[#This Row],[4eme Licence O365]],Tableau3[],2)</f>
        <v>#N/A</v>
      </c>
      <c r="AB50" s="86" t="e">
        <f>IF(SEARCH(MID(A50,1+SEARCH("@",Tableau2[[#This Row],[Login/email]],1),255),DomainesSecondaires &amp;";"&amp;DomainePrincipal,1)&gt;=1,"Ok","Erreur")</f>
        <v>#VALUE!</v>
      </c>
    </row>
    <row r="51" spans="1:28" s="87" customFormat="1">
      <c r="A51" s="90"/>
      <c r="B51" s="90"/>
      <c r="C51" s="90"/>
      <c r="D51" s="90"/>
      <c r="H51" s="88"/>
      <c r="K51" s="89"/>
      <c r="L51" s="90" t="s">
        <v>307</v>
      </c>
      <c r="X51" s="85" t="e">
        <f>VLOOKUP(Tableau2[[#This Row],[Licence O365 Principale]],Tableau3[],2)</f>
        <v>#N/A</v>
      </c>
      <c r="Y51" s="85" t="e">
        <f>VLOOKUP(Tableau2[[#This Row],[2eme Licence O365]],Tableau3[],2)</f>
        <v>#N/A</v>
      </c>
      <c r="Z51" s="85" t="e">
        <f>VLOOKUP(Tableau2[[#This Row],[3eme Licence O365]],Tableau3[],2)</f>
        <v>#N/A</v>
      </c>
      <c r="AA51" s="85" t="e">
        <f>VLOOKUP(Tableau2[[#This Row],[4eme Licence O365]],Tableau3[],2)</f>
        <v>#N/A</v>
      </c>
      <c r="AB51" s="86" t="e">
        <f>IF(SEARCH(MID(A51,1+SEARCH("@",Tableau2[[#This Row],[Login/email]],1),255),DomainesSecondaires &amp;";"&amp;DomainePrincipal,1)&gt;=1,"Ok","Erreur")</f>
        <v>#VALUE!</v>
      </c>
    </row>
    <row r="52" spans="1:28" s="87" customFormat="1">
      <c r="A52" s="90"/>
      <c r="B52" s="90"/>
      <c r="C52" s="90"/>
      <c r="D52" s="90"/>
      <c r="H52" s="88"/>
      <c r="K52" s="89"/>
      <c r="L52" s="90" t="s">
        <v>307</v>
      </c>
      <c r="X52" s="85" t="e">
        <f>VLOOKUP(Tableau2[[#This Row],[Licence O365 Principale]],Tableau3[],2)</f>
        <v>#N/A</v>
      </c>
      <c r="Y52" s="85" t="e">
        <f>VLOOKUP(Tableau2[[#This Row],[2eme Licence O365]],Tableau3[],2)</f>
        <v>#N/A</v>
      </c>
      <c r="Z52" s="85" t="e">
        <f>VLOOKUP(Tableau2[[#This Row],[3eme Licence O365]],Tableau3[],2)</f>
        <v>#N/A</v>
      </c>
      <c r="AA52" s="85" t="e">
        <f>VLOOKUP(Tableau2[[#This Row],[4eme Licence O365]],Tableau3[],2)</f>
        <v>#N/A</v>
      </c>
      <c r="AB52" s="86" t="e">
        <f>IF(SEARCH(MID(A52,1+SEARCH("@",Tableau2[[#This Row],[Login/email]],1),255),DomainesSecondaires &amp;";"&amp;DomainePrincipal,1)&gt;=1,"Ok","Erreur")</f>
        <v>#VALUE!</v>
      </c>
    </row>
    <row r="53" spans="1:28" s="87" customFormat="1">
      <c r="A53" s="90"/>
      <c r="B53" s="90"/>
      <c r="C53" s="90"/>
      <c r="D53" s="90"/>
      <c r="H53" s="88"/>
      <c r="K53" s="89"/>
      <c r="L53" s="90" t="s">
        <v>307</v>
      </c>
      <c r="X53" s="85" t="e">
        <f>VLOOKUP(Tableau2[[#This Row],[Licence O365 Principale]],Tableau3[],2)</f>
        <v>#N/A</v>
      </c>
      <c r="Y53" s="85" t="e">
        <f>VLOOKUP(Tableau2[[#This Row],[2eme Licence O365]],Tableau3[],2)</f>
        <v>#N/A</v>
      </c>
      <c r="Z53" s="85" t="e">
        <f>VLOOKUP(Tableau2[[#This Row],[3eme Licence O365]],Tableau3[],2)</f>
        <v>#N/A</v>
      </c>
      <c r="AA53" s="85" t="e">
        <f>VLOOKUP(Tableau2[[#This Row],[4eme Licence O365]],Tableau3[],2)</f>
        <v>#N/A</v>
      </c>
      <c r="AB53" s="86" t="e">
        <f>IF(SEARCH(MID(A53,1+SEARCH("@",Tableau2[[#This Row],[Login/email]],1),255),DomainesSecondaires &amp;";"&amp;DomainePrincipal,1)&gt;=1,"Ok","Erreur")</f>
        <v>#VALUE!</v>
      </c>
    </row>
    <row r="54" spans="1:28" s="87" customFormat="1">
      <c r="A54" s="90"/>
      <c r="B54" s="90"/>
      <c r="C54" s="90"/>
      <c r="D54" s="90"/>
      <c r="H54" s="88"/>
      <c r="K54" s="89"/>
      <c r="L54" s="90" t="s">
        <v>307</v>
      </c>
      <c r="X54" s="85" t="e">
        <f>VLOOKUP(Tableau2[[#This Row],[Licence O365 Principale]],Tableau3[],2)</f>
        <v>#N/A</v>
      </c>
      <c r="Y54" s="85" t="e">
        <f>VLOOKUP(Tableau2[[#This Row],[2eme Licence O365]],Tableau3[],2)</f>
        <v>#N/A</v>
      </c>
      <c r="Z54" s="85" t="e">
        <f>VLOOKUP(Tableau2[[#This Row],[3eme Licence O365]],Tableau3[],2)</f>
        <v>#N/A</v>
      </c>
      <c r="AA54" s="85" t="e">
        <f>VLOOKUP(Tableau2[[#This Row],[4eme Licence O365]],Tableau3[],2)</f>
        <v>#N/A</v>
      </c>
      <c r="AB54" s="86" t="e">
        <f>IF(SEARCH(MID(A54,1+SEARCH("@",Tableau2[[#This Row],[Login/email]],1),255),DomainesSecondaires &amp;";"&amp;DomainePrincipal,1)&gt;=1,"Ok","Erreur")</f>
        <v>#VALUE!</v>
      </c>
    </row>
    <row r="55" spans="1:28" s="87" customFormat="1">
      <c r="A55" s="90"/>
      <c r="B55" s="90"/>
      <c r="C55" s="90"/>
      <c r="D55" s="90"/>
      <c r="H55" s="88"/>
      <c r="K55" s="89"/>
      <c r="L55" s="90" t="s">
        <v>307</v>
      </c>
      <c r="X55" s="85" t="e">
        <f>VLOOKUP(Tableau2[[#This Row],[Licence O365 Principale]],Tableau3[],2)</f>
        <v>#N/A</v>
      </c>
      <c r="Y55" s="85" t="e">
        <f>VLOOKUP(Tableau2[[#This Row],[2eme Licence O365]],Tableau3[],2)</f>
        <v>#N/A</v>
      </c>
      <c r="Z55" s="85" t="e">
        <f>VLOOKUP(Tableau2[[#This Row],[3eme Licence O365]],Tableau3[],2)</f>
        <v>#N/A</v>
      </c>
      <c r="AA55" s="85" t="e">
        <f>VLOOKUP(Tableau2[[#This Row],[4eme Licence O365]],Tableau3[],2)</f>
        <v>#N/A</v>
      </c>
      <c r="AB55" s="86" t="e">
        <f>IF(SEARCH(MID(A55,1+SEARCH("@",Tableau2[[#This Row],[Login/email]],1),255),DomainesSecondaires &amp;";"&amp;DomainePrincipal,1)&gt;=1,"Ok","Erreur")</f>
        <v>#VALUE!</v>
      </c>
    </row>
    <row r="56" spans="1:28" s="87" customFormat="1">
      <c r="A56" s="90"/>
      <c r="B56" s="90"/>
      <c r="C56" s="90"/>
      <c r="D56" s="90"/>
      <c r="H56" s="88"/>
      <c r="K56" s="89"/>
      <c r="L56" s="90" t="s">
        <v>307</v>
      </c>
      <c r="X56" s="85" t="e">
        <f>VLOOKUP(Tableau2[[#This Row],[Licence O365 Principale]],Tableau3[],2)</f>
        <v>#N/A</v>
      </c>
      <c r="Y56" s="85" t="e">
        <f>VLOOKUP(Tableau2[[#This Row],[2eme Licence O365]],Tableau3[],2)</f>
        <v>#N/A</v>
      </c>
      <c r="Z56" s="85" t="e">
        <f>VLOOKUP(Tableau2[[#This Row],[3eme Licence O365]],Tableau3[],2)</f>
        <v>#N/A</v>
      </c>
      <c r="AA56" s="85" t="e">
        <f>VLOOKUP(Tableau2[[#This Row],[4eme Licence O365]],Tableau3[],2)</f>
        <v>#N/A</v>
      </c>
      <c r="AB56" s="86" t="e">
        <f>IF(SEARCH(MID(A56,1+SEARCH("@",Tableau2[[#This Row],[Login/email]],1),255),DomainesSecondaires &amp;";"&amp;DomainePrincipal,1)&gt;=1,"Ok","Erreur")</f>
        <v>#VALUE!</v>
      </c>
    </row>
    <row r="57" spans="1:28" s="87" customFormat="1">
      <c r="A57" s="90"/>
      <c r="B57" s="90"/>
      <c r="C57" s="90"/>
      <c r="D57" s="90"/>
      <c r="H57" s="88"/>
      <c r="K57" s="89"/>
      <c r="L57" s="90" t="s">
        <v>307</v>
      </c>
      <c r="X57" s="85" t="e">
        <f>VLOOKUP(Tableau2[[#This Row],[Licence O365 Principale]],Tableau3[],2)</f>
        <v>#N/A</v>
      </c>
      <c r="Y57" s="85" t="e">
        <f>VLOOKUP(Tableau2[[#This Row],[2eme Licence O365]],Tableau3[],2)</f>
        <v>#N/A</v>
      </c>
      <c r="Z57" s="85" t="e">
        <f>VLOOKUP(Tableau2[[#This Row],[3eme Licence O365]],Tableau3[],2)</f>
        <v>#N/A</v>
      </c>
      <c r="AA57" s="85" t="e">
        <f>VLOOKUP(Tableau2[[#This Row],[4eme Licence O365]],Tableau3[],2)</f>
        <v>#N/A</v>
      </c>
      <c r="AB57" s="86" t="e">
        <f>IF(SEARCH(MID(A57,1+SEARCH("@",Tableau2[[#This Row],[Login/email]],1),255),DomainesSecondaires &amp;";"&amp;DomainePrincipal,1)&gt;=1,"Ok","Erreur")</f>
        <v>#VALUE!</v>
      </c>
    </row>
    <row r="58" spans="1:28" s="87" customFormat="1">
      <c r="A58" s="90"/>
      <c r="B58" s="90"/>
      <c r="C58" s="90"/>
      <c r="D58" s="90"/>
      <c r="H58" s="88"/>
      <c r="K58" s="89"/>
      <c r="L58" s="90" t="s">
        <v>307</v>
      </c>
      <c r="X58" s="85" t="e">
        <f>VLOOKUP(Tableau2[[#This Row],[Licence O365 Principale]],Tableau3[],2)</f>
        <v>#N/A</v>
      </c>
      <c r="Y58" s="85" t="e">
        <f>VLOOKUP(Tableau2[[#This Row],[2eme Licence O365]],Tableau3[],2)</f>
        <v>#N/A</v>
      </c>
      <c r="Z58" s="85" t="e">
        <f>VLOOKUP(Tableau2[[#This Row],[3eme Licence O365]],Tableau3[],2)</f>
        <v>#N/A</v>
      </c>
      <c r="AA58" s="85" t="e">
        <f>VLOOKUP(Tableau2[[#This Row],[4eme Licence O365]],Tableau3[],2)</f>
        <v>#N/A</v>
      </c>
      <c r="AB58" s="86" t="e">
        <f>IF(SEARCH(MID(A58,1+SEARCH("@",Tableau2[[#This Row],[Login/email]],1),255),DomainesSecondaires &amp;";"&amp;DomainePrincipal,1)&gt;=1,"Ok","Erreur")</f>
        <v>#VALUE!</v>
      </c>
    </row>
    <row r="59" spans="1:28" s="87" customFormat="1">
      <c r="A59" s="90"/>
      <c r="B59" s="90"/>
      <c r="C59" s="90"/>
      <c r="D59" s="90"/>
      <c r="H59" s="88"/>
      <c r="K59" s="89"/>
      <c r="L59" s="90" t="s">
        <v>307</v>
      </c>
      <c r="X59" s="85" t="e">
        <f>VLOOKUP(Tableau2[[#This Row],[Licence O365 Principale]],Tableau3[],2)</f>
        <v>#N/A</v>
      </c>
      <c r="Y59" s="85" t="e">
        <f>VLOOKUP(Tableau2[[#This Row],[2eme Licence O365]],Tableau3[],2)</f>
        <v>#N/A</v>
      </c>
      <c r="Z59" s="85" t="e">
        <f>VLOOKUP(Tableau2[[#This Row],[3eme Licence O365]],Tableau3[],2)</f>
        <v>#N/A</v>
      </c>
      <c r="AA59" s="85" t="e">
        <f>VLOOKUP(Tableau2[[#This Row],[4eme Licence O365]],Tableau3[],2)</f>
        <v>#N/A</v>
      </c>
      <c r="AB59" s="86" t="e">
        <f>IF(SEARCH(MID(A59,1+SEARCH("@",Tableau2[[#This Row],[Login/email]],1),255),DomainesSecondaires &amp;";"&amp;DomainePrincipal,1)&gt;=1,"Ok","Erreur")</f>
        <v>#VALUE!</v>
      </c>
    </row>
    <row r="60" spans="1:28" s="87" customFormat="1">
      <c r="A60" s="90"/>
      <c r="B60" s="90"/>
      <c r="C60" s="90"/>
      <c r="D60" s="90"/>
      <c r="H60" s="88"/>
      <c r="K60" s="89"/>
      <c r="L60" s="90" t="s">
        <v>307</v>
      </c>
      <c r="X60" s="85" t="e">
        <f>VLOOKUP(Tableau2[[#This Row],[Licence O365 Principale]],Tableau3[],2)</f>
        <v>#N/A</v>
      </c>
      <c r="Y60" s="85" t="e">
        <f>VLOOKUP(Tableau2[[#This Row],[2eme Licence O365]],Tableau3[],2)</f>
        <v>#N/A</v>
      </c>
      <c r="Z60" s="85" t="e">
        <f>VLOOKUP(Tableau2[[#This Row],[3eme Licence O365]],Tableau3[],2)</f>
        <v>#N/A</v>
      </c>
      <c r="AA60" s="85" t="e">
        <f>VLOOKUP(Tableau2[[#This Row],[4eme Licence O365]],Tableau3[],2)</f>
        <v>#N/A</v>
      </c>
      <c r="AB60" s="86" t="e">
        <f>IF(SEARCH(MID(A60,1+SEARCH("@",Tableau2[[#This Row],[Login/email]],1),255),DomainesSecondaires &amp;";"&amp;DomainePrincipal,1)&gt;=1,"Ok","Erreur")</f>
        <v>#VALUE!</v>
      </c>
    </row>
    <row r="61" spans="1:28" s="87" customFormat="1">
      <c r="A61" s="90"/>
      <c r="B61" s="90"/>
      <c r="C61" s="90"/>
      <c r="D61" s="90"/>
      <c r="H61" s="88"/>
      <c r="K61" s="89"/>
      <c r="L61" s="90" t="s">
        <v>307</v>
      </c>
      <c r="X61" s="85" t="e">
        <f>VLOOKUP(Tableau2[[#This Row],[Licence O365 Principale]],Tableau3[],2)</f>
        <v>#N/A</v>
      </c>
      <c r="Y61" s="85" t="e">
        <f>VLOOKUP(Tableau2[[#This Row],[2eme Licence O365]],Tableau3[],2)</f>
        <v>#N/A</v>
      </c>
      <c r="Z61" s="85" t="e">
        <f>VLOOKUP(Tableau2[[#This Row],[3eme Licence O365]],Tableau3[],2)</f>
        <v>#N/A</v>
      </c>
      <c r="AA61" s="85" t="e">
        <f>VLOOKUP(Tableau2[[#This Row],[4eme Licence O365]],Tableau3[],2)</f>
        <v>#N/A</v>
      </c>
      <c r="AB61" s="86" t="e">
        <f>IF(SEARCH(MID(A61,1+SEARCH("@",Tableau2[[#This Row],[Login/email]],1),255),DomainesSecondaires &amp;";"&amp;DomainePrincipal,1)&gt;=1,"Ok","Erreur")</f>
        <v>#VALUE!</v>
      </c>
    </row>
    <row r="62" spans="1:28" s="87" customFormat="1">
      <c r="A62" s="90"/>
      <c r="B62" s="90"/>
      <c r="C62" s="90"/>
      <c r="D62" s="90"/>
      <c r="H62" s="88"/>
      <c r="K62" s="89"/>
      <c r="L62" s="90" t="s">
        <v>307</v>
      </c>
      <c r="X62" s="85" t="e">
        <f>VLOOKUP(Tableau2[[#This Row],[Licence O365 Principale]],Tableau3[],2)</f>
        <v>#N/A</v>
      </c>
      <c r="Y62" s="85" t="e">
        <f>VLOOKUP(Tableau2[[#This Row],[2eme Licence O365]],Tableau3[],2)</f>
        <v>#N/A</v>
      </c>
      <c r="Z62" s="85" t="e">
        <f>VLOOKUP(Tableau2[[#This Row],[3eme Licence O365]],Tableau3[],2)</f>
        <v>#N/A</v>
      </c>
      <c r="AA62" s="85" t="e">
        <f>VLOOKUP(Tableau2[[#This Row],[4eme Licence O365]],Tableau3[],2)</f>
        <v>#N/A</v>
      </c>
      <c r="AB62" s="86" t="e">
        <f>IF(SEARCH(MID(A62,1+SEARCH("@",Tableau2[[#This Row],[Login/email]],1),255),DomainesSecondaires &amp;";"&amp;DomainePrincipal,1)&gt;=1,"Ok","Erreur")</f>
        <v>#VALUE!</v>
      </c>
    </row>
    <row r="63" spans="1:28" s="87" customFormat="1">
      <c r="A63" s="90"/>
      <c r="B63" s="90"/>
      <c r="C63" s="90"/>
      <c r="D63" s="90"/>
      <c r="H63" s="88"/>
      <c r="K63" s="89"/>
      <c r="L63" s="90" t="s">
        <v>307</v>
      </c>
      <c r="X63" s="85" t="e">
        <f>VLOOKUP(Tableau2[[#This Row],[Licence O365 Principale]],Tableau3[],2)</f>
        <v>#N/A</v>
      </c>
      <c r="Y63" s="85" t="e">
        <f>VLOOKUP(Tableau2[[#This Row],[2eme Licence O365]],Tableau3[],2)</f>
        <v>#N/A</v>
      </c>
      <c r="Z63" s="85" t="e">
        <f>VLOOKUP(Tableau2[[#This Row],[3eme Licence O365]],Tableau3[],2)</f>
        <v>#N/A</v>
      </c>
      <c r="AA63" s="85" t="e">
        <f>VLOOKUP(Tableau2[[#This Row],[4eme Licence O365]],Tableau3[],2)</f>
        <v>#N/A</v>
      </c>
      <c r="AB63" s="86" t="e">
        <f>IF(SEARCH(MID(A63,1+SEARCH("@",Tableau2[[#This Row],[Login/email]],1),255),DomainesSecondaires &amp;";"&amp;DomainePrincipal,1)&gt;=1,"Ok","Erreur")</f>
        <v>#VALUE!</v>
      </c>
    </row>
    <row r="64" spans="1:28" s="87" customFormat="1">
      <c r="A64" s="90"/>
      <c r="B64" s="90"/>
      <c r="C64" s="90"/>
      <c r="D64" s="90"/>
      <c r="H64" s="88"/>
      <c r="K64" s="89"/>
      <c r="L64" s="90" t="s">
        <v>307</v>
      </c>
      <c r="X64" s="85" t="e">
        <f>VLOOKUP(Tableau2[[#This Row],[Licence O365 Principale]],Tableau3[],2)</f>
        <v>#N/A</v>
      </c>
      <c r="Y64" s="85" t="e">
        <f>VLOOKUP(Tableau2[[#This Row],[2eme Licence O365]],Tableau3[],2)</f>
        <v>#N/A</v>
      </c>
      <c r="Z64" s="85" t="e">
        <f>VLOOKUP(Tableau2[[#This Row],[3eme Licence O365]],Tableau3[],2)</f>
        <v>#N/A</v>
      </c>
      <c r="AA64" s="85" t="e">
        <f>VLOOKUP(Tableau2[[#This Row],[4eme Licence O365]],Tableau3[],2)</f>
        <v>#N/A</v>
      </c>
      <c r="AB64" s="86" t="e">
        <f>IF(SEARCH(MID(A64,1+SEARCH("@",Tableau2[[#This Row],[Login/email]],1),255),DomainesSecondaires &amp;";"&amp;DomainePrincipal,1)&gt;=1,"Ok","Erreur")</f>
        <v>#VALUE!</v>
      </c>
    </row>
    <row r="65" spans="1:28" s="87" customFormat="1">
      <c r="A65" s="90"/>
      <c r="B65" s="90"/>
      <c r="C65" s="90"/>
      <c r="D65" s="90"/>
      <c r="H65" s="88"/>
      <c r="K65" s="89"/>
      <c r="L65" s="90" t="s">
        <v>307</v>
      </c>
      <c r="X65" s="85" t="e">
        <f>VLOOKUP(Tableau2[[#This Row],[Licence O365 Principale]],Tableau3[],2)</f>
        <v>#N/A</v>
      </c>
      <c r="Y65" s="85" t="e">
        <f>VLOOKUP(Tableau2[[#This Row],[2eme Licence O365]],Tableau3[],2)</f>
        <v>#N/A</v>
      </c>
      <c r="Z65" s="85" t="e">
        <f>VLOOKUP(Tableau2[[#This Row],[3eme Licence O365]],Tableau3[],2)</f>
        <v>#N/A</v>
      </c>
      <c r="AA65" s="85" t="e">
        <f>VLOOKUP(Tableau2[[#This Row],[4eme Licence O365]],Tableau3[],2)</f>
        <v>#N/A</v>
      </c>
      <c r="AB65" s="86" t="e">
        <f>IF(SEARCH(MID(A65,1+SEARCH("@",Tableau2[[#This Row],[Login/email]],1),255),DomainesSecondaires &amp;";"&amp;DomainePrincipal,1)&gt;=1,"Ok","Erreur")</f>
        <v>#VALUE!</v>
      </c>
    </row>
    <row r="66" spans="1:28" s="87" customFormat="1">
      <c r="A66" s="90"/>
      <c r="B66" s="90"/>
      <c r="C66" s="90"/>
      <c r="D66" s="90"/>
      <c r="H66" s="88"/>
      <c r="K66" s="89"/>
      <c r="L66" s="90" t="s">
        <v>307</v>
      </c>
      <c r="X66" s="85" t="e">
        <f>VLOOKUP(Tableau2[[#This Row],[Licence O365 Principale]],Tableau3[],2)</f>
        <v>#N/A</v>
      </c>
      <c r="Y66" s="85" t="e">
        <f>VLOOKUP(Tableau2[[#This Row],[2eme Licence O365]],Tableau3[],2)</f>
        <v>#N/A</v>
      </c>
      <c r="Z66" s="85" t="e">
        <f>VLOOKUP(Tableau2[[#This Row],[3eme Licence O365]],Tableau3[],2)</f>
        <v>#N/A</v>
      </c>
      <c r="AA66" s="85" t="e">
        <f>VLOOKUP(Tableau2[[#This Row],[4eme Licence O365]],Tableau3[],2)</f>
        <v>#N/A</v>
      </c>
      <c r="AB66" s="86" t="e">
        <f>IF(SEARCH(MID(A66,1+SEARCH("@",Tableau2[[#This Row],[Login/email]],1),255),DomainesSecondaires &amp;";"&amp;DomainePrincipal,1)&gt;=1,"Ok","Erreur")</f>
        <v>#VALUE!</v>
      </c>
    </row>
    <row r="67" spans="1:28" s="87" customFormat="1">
      <c r="A67" s="90"/>
      <c r="B67" s="90"/>
      <c r="C67" s="90"/>
      <c r="D67" s="90"/>
      <c r="H67" s="88"/>
      <c r="K67" s="89"/>
      <c r="L67" s="90" t="s">
        <v>307</v>
      </c>
      <c r="X67" s="85" t="e">
        <f>VLOOKUP(Tableau2[[#This Row],[Licence O365 Principale]],Tableau3[],2)</f>
        <v>#N/A</v>
      </c>
      <c r="Y67" s="85" t="e">
        <f>VLOOKUP(Tableau2[[#This Row],[2eme Licence O365]],Tableau3[],2)</f>
        <v>#N/A</v>
      </c>
      <c r="Z67" s="85" t="e">
        <f>VLOOKUP(Tableau2[[#This Row],[3eme Licence O365]],Tableau3[],2)</f>
        <v>#N/A</v>
      </c>
      <c r="AA67" s="85" t="e">
        <f>VLOOKUP(Tableau2[[#This Row],[4eme Licence O365]],Tableau3[],2)</f>
        <v>#N/A</v>
      </c>
      <c r="AB67" s="86" t="e">
        <f>IF(SEARCH(MID(A67,1+SEARCH("@",Tableau2[[#This Row],[Login/email]],1),255),DomainesSecondaires &amp;";"&amp;DomainePrincipal,1)&gt;=1,"Ok","Erreur")</f>
        <v>#VALUE!</v>
      </c>
    </row>
    <row r="68" spans="1:28" s="87" customFormat="1">
      <c r="A68" s="90"/>
      <c r="B68" s="90"/>
      <c r="C68" s="90"/>
      <c r="D68" s="90"/>
      <c r="H68" s="88"/>
      <c r="K68" s="89"/>
      <c r="L68" s="90" t="s">
        <v>307</v>
      </c>
      <c r="X68" s="85" t="e">
        <f>VLOOKUP(Tableau2[[#This Row],[Licence O365 Principale]],Tableau3[],2)</f>
        <v>#N/A</v>
      </c>
      <c r="Y68" s="85" t="e">
        <f>VLOOKUP(Tableau2[[#This Row],[2eme Licence O365]],Tableau3[],2)</f>
        <v>#N/A</v>
      </c>
      <c r="Z68" s="85" t="e">
        <f>VLOOKUP(Tableau2[[#This Row],[3eme Licence O365]],Tableau3[],2)</f>
        <v>#N/A</v>
      </c>
      <c r="AA68" s="85" t="e">
        <f>VLOOKUP(Tableau2[[#This Row],[4eme Licence O365]],Tableau3[],2)</f>
        <v>#N/A</v>
      </c>
      <c r="AB68" s="86" t="e">
        <f>IF(SEARCH(MID(A68,1+SEARCH("@",Tableau2[[#This Row],[Login/email]],1),255),DomainesSecondaires &amp;";"&amp;DomainePrincipal,1)&gt;=1,"Ok","Erreur")</f>
        <v>#VALUE!</v>
      </c>
    </row>
    <row r="69" spans="1:28" s="87" customFormat="1">
      <c r="A69" s="90"/>
      <c r="B69" s="90"/>
      <c r="C69" s="90"/>
      <c r="D69" s="90"/>
      <c r="H69" s="88"/>
      <c r="K69" s="89"/>
      <c r="L69" s="90" t="s">
        <v>307</v>
      </c>
      <c r="X69" s="85" t="e">
        <f>VLOOKUP(Tableau2[[#This Row],[Licence O365 Principale]],Tableau3[],2)</f>
        <v>#N/A</v>
      </c>
      <c r="Y69" s="85" t="e">
        <f>VLOOKUP(Tableau2[[#This Row],[2eme Licence O365]],Tableau3[],2)</f>
        <v>#N/A</v>
      </c>
      <c r="Z69" s="85" t="e">
        <f>VLOOKUP(Tableau2[[#This Row],[3eme Licence O365]],Tableau3[],2)</f>
        <v>#N/A</v>
      </c>
      <c r="AA69" s="85" t="e">
        <f>VLOOKUP(Tableau2[[#This Row],[4eme Licence O365]],Tableau3[],2)</f>
        <v>#N/A</v>
      </c>
      <c r="AB69" s="86" t="e">
        <f>IF(SEARCH(MID(A69,1+SEARCH("@",Tableau2[[#This Row],[Login/email]],1),255),DomainesSecondaires &amp;";"&amp;DomainePrincipal,1)&gt;=1,"Ok","Erreur")</f>
        <v>#VALUE!</v>
      </c>
    </row>
    <row r="70" spans="1:28" s="87" customFormat="1">
      <c r="A70" s="90"/>
      <c r="B70" s="90"/>
      <c r="C70" s="90"/>
      <c r="D70" s="90"/>
      <c r="H70" s="88"/>
      <c r="K70" s="89"/>
      <c r="L70" s="90" t="s">
        <v>307</v>
      </c>
      <c r="X70" s="85" t="e">
        <f>VLOOKUP(Tableau2[[#This Row],[Licence O365 Principale]],Tableau3[],2)</f>
        <v>#N/A</v>
      </c>
      <c r="Y70" s="85" t="e">
        <f>VLOOKUP(Tableau2[[#This Row],[2eme Licence O365]],Tableau3[],2)</f>
        <v>#N/A</v>
      </c>
      <c r="Z70" s="85" t="e">
        <f>VLOOKUP(Tableau2[[#This Row],[3eme Licence O365]],Tableau3[],2)</f>
        <v>#N/A</v>
      </c>
      <c r="AA70" s="85" t="e">
        <f>VLOOKUP(Tableau2[[#This Row],[4eme Licence O365]],Tableau3[],2)</f>
        <v>#N/A</v>
      </c>
      <c r="AB70" s="86" t="e">
        <f>IF(SEARCH(MID(A70,1+SEARCH("@",Tableau2[[#This Row],[Login/email]],1),255),DomainesSecondaires &amp;";"&amp;DomainePrincipal,1)&gt;=1,"Ok","Erreur")</f>
        <v>#VALUE!</v>
      </c>
    </row>
    <row r="71" spans="1:28" s="87" customFormat="1">
      <c r="A71" s="90"/>
      <c r="B71" s="90"/>
      <c r="C71" s="90"/>
      <c r="D71" s="90"/>
      <c r="H71" s="88"/>
      <c r="K71" s="89"/>
      <c r="L71" s="90" t="s">
        <v>307</v>
      </c>
      <c r="X71" s="85" t="e">
        <f>VLOOKUP(Tableau2[[#This Row],[Licence O365 Principale]],Tableau3[],2)</f>
        <v>#N/A</v>
      </c>
      <c r="Y71" s="85" t="e">
        <f>VLOOKUP(Tableau2[[#This Row],[2eme Licence O365]],Tableau3[],2)</f>
        <v>#N/A</v>
      </c>
      <c r="Z71" s="85" t="e">
        <f>VLOOKUP(Tableau2[[#This Row],[3eme Licence O365]],Tableau3[],2)</f>
        <v>#N/A</v>
      </c>
      <c r="AA71" s="85" t="e">
        <f>VLOOKUP(Tableau2[[#This Row],[4eme Licence O365]],Tableau3[],2)</f>
        <v>#N/A</v>
      </c>
      <c r="AB71" s="86" t="e">
        <f>IF(SEARCH(MID(A71,1+SEARCH("@",Tableau2[[#This Row],[Login/email]],1),255),DomainesSecondaires &amp;";"&amp;DomainePrincipal,1)&gt;=1,"Ok","Erreur")</f>
        <v>#VALUE!</v>
      </c>
    </row>
    <row r="72" spans="1:28" s="87" customFormat="1">
      <c r="A72" s="90"/>
      <c r="B72" s="90"/>
      <c r="C72" s="90"/>
      <c r="D72" s="90"/>
      <c r="H72" s="88"/>
      <c r="K72" s="89"/>
      <c r="L72" s="90" t="s">
        <v>307</v>
      </c>
      <c r="X72" s="85" t="e">
        <f>VLOOKUP(Tableau2[[#This Row],[Licence O365 Principale]],Tableau3[],2)</f>
        <v>#N/A</v>
      </c>
      <c r="Y72" s="85" t="e">
        <f>VLOOKUP(Tableau2[[#This Row],[2eme Licence O365]],Tableau3[],2)</f>
        <v>#N/A</v>
      </c>
      <c r="Z72" s="85" t="e">
        <f>VLOOKUP(Tableau2[[#This Row],[3eme Licence O365]],Tableau3[],2)</f>
        <v>#N/A</v>
      </c>
      <c r="AA72" s="85" t="e">
        <f>VLOOKUP(Tableau2[[#This Row],[4eme Licence O365]],Tableau3[],2)</f>
        <v>#N/A</v>
      </c>
      <c r="AB72" s="86" t="e">
        <f>IF(SEARCH(MID(A72,1+SEARCH("@",Tableau2[[#This Row],[Login/email]],1),255),DomainesSecondaires &amp;";"&amp;DomainePrincipal,1)&gt;=1,"Ok","Erreur")</f>
        <v>#VALUE!</v>
      </c>
    </row>
    <row r="73" spans="1:28" s="87" customFormat="1">
      <c r="A73" s="90"/>
      <c r="B73" s="90"/>
      <c r="C73" s="90"/>
      <c r="D73" s="90"/>
      <c r="H73" s="88"/>
      <c r="K73" s="89"/>
      <c r="L73" s="90" t="s">
        <v>307</v>
      </c>
      <c r="X73" s="85" t="e">
        <f>VLOOKUP(Tableau2[[#This Row],[Licence O365 Principale]],Tableau3[],2)</f>
        <v>#N/A</v>
      </c>
      <c r="Y73" s="85" t="e">
        <f>VLOOKUP(Tableau2[[#This Row],[2eme Licence O365]],Tableau3[],2)</f>
        <v>#N/A</v>
      </c>
      <c r="Z73" s="85" t="e">
        <f>VLOOKUP(Tableau2[[#This Row],[3eme Licence O365]],Tableau3[],2)</f>
        <v>#N/A</v>
      </c>
      <c r="AA73" s="85" t="e">
        <f>VLOOKUP(Tableau2[[#This Row],[4eme Licence O365]],Tableau3[],2)</f>
        <v>#N/A</v>
      </c>
      <c r="AB73" s="86" t="e">
        <f>IF(SEARCH(MID(A73,1+SEARCH("@",Tableau2[[#This Row],[Login/email]],1),255),DomainesSecondaires &amp;";"&amp;DomainePrincipal,1)&gt;=1,"Ok","Erreur")</f>
        <v>#VALUE!</v>
      </c>
    </row>
    <row r="74" spans="1:28" s="87" customFormat="1">
      <c r="A74" s="90"/>
      <c r="B74" s="90"/>
      <c r="C74" s="90"/>
      <c r="D74" s="90"/>
      <c r="H74" s="88"/>
      <c r="K74" s="89"/>
      <c r="L74" s="90" t="s">
        <v>307</v>
      </c>
      <c r="X74" s="85" t="e">
        <f>VLOOKUP(Tableau2[[#This Row],[Licence O365 Principale]],Tableau3[],2)</f>
        <v>#N/A</v>
      </c>
      <c r="Y74" s="85" t="e">
        <f>VLOOKUP(Tableau2[[#This Row],[2eme Licence O365]],Tableau3[],2)</f>
        <v>#N/A</v>
      </c>
      <c r="Z74" s="85" t="e">
        <f>VLOOKUP(Tableau2[[#This Row],[3eme Licence O365]],Tableau3[],2)</f>
        <v>#N/A</v>
      </c>
      <c r="AA74" s="85" t="e">
        <f>VLOOKUP(Tableau2[[#This Row],[4eme Licence O365]],Tableau3[],2)</f>
        <v>#N/A</v>
      </c>
      <c r="AB74" s="86" t="e">
        <f>IF(SEARCH(MID(A74,1+SEARCH("@",Tableau2[[#This Row],[Login/email]],1),255),DomainesSecondaires &amp;";"&amp;DomainePrincipal,1)&gt;=1,"Ok","Erreur")</f>
        <v>#VALUE!</v>
      </c>
    </row>
    <row r="75" spans="1:28" s="87" customFormat="1">
      <c r="A75" s="90"/>
      <c r="B75" s="90"/>
      <c r="C75" s="90"/>
      <c r="D75" s="90"/>
      <c r="H75" s="88"/>
      <c r="K75" s="89"/>
      <c r="L75" s="90" t="s">
        <v>307</v>
      </c>
      <c r="X75" s="85" t="e">
        <f>VLOOKUP(Tableau2[[#This Row],[Licence O365 Principale]],Tableau3[],2)</f>
        <v>#N/A</v>
      </c>
      <c r="Y75" s="85" t="e">
        <f>VLOOKUP(Tableau2[[#This Row],[2eme Licence O365]],Tableau3[],2)</f>
        <v>#N/A</v>
      </c>
      <c r="Z75" s="85" t="e">
        <f>VLOOKUP(Tableau2[[#This Row],[3eme Licence O365]],Tableau3[],2)</f>
        <v>#N/A</v>
      </c>
      <c r="AA75" s="85" t="e">
        <f>VLOOKUP(Tableau2[[#This Row],[4eme Licence O365]],Tableau3[],2)</f>
        <v>#N/A</v>
      </c>
      <c r="AB75" s="86" t="e">
        <f>IF(SEARCH(MID(A75,1+SEARCH("@",Tableau2[[#This Row],[Login/email]],1),255),DomainesSecondaires &amp;";"&amp;DomainePrincipal,1)&gt;=1,"Ok","Erreur")</f>
        <v>#VALUE!</v>
      </c>
    </row>
    <row r="76" spans="1:28" s="87" customFormat="1">
      <c r="A76" s="90"/>
      <c r="B76" s="90"/>
      <c r="C76" s="90"/>
      <c r="D76" s="90"/>
      <c r="H76" s="88"/>
      <c r="K76" s="89"/>
      <c r="L76" s="90" t="s">
        <v>307</v>
      </c>
      <c r="X76" s="85" t="e">
        <f>VLOOKUP(Tableau2[[#This Row],[Licence O365 Principale]],Tableau3[],2)</f>
        <v>#N/A</v>
      </c>
      <c r="Y76" s="85" t="e">
        <f>VLOOKUP(Tableau2[[#This Row],[2eme Licence O365]],Tableau3[],2)</f>
        <v>#N/A</v>
      </c>
      <c r="Z76" s="85" t="e">
        <f>VLOOKUP(Tableau2[[#This Row],[3eme Licence O365]],Tableau3[],2)</f>
        <v>#N/A</v>
      </c>
      <c r="AA76" s="85" t="e">
        <f>VLOOKUP(Tableau2[[#This Row],[4eme Licence O365]],Tableau3[],2)</f>
        <v>#N/A</v>
      </c>
      <c r="AB76" s="86" t="e">
        <f>IF(SEARCH(MID(A76,1+SEARCH("@",Tableau2[[#This Row],[Login/email]],1),255),DomainesSecondaires &amp;";"&amp;DomainePrincipal,1)&gt;=1,"Ok","Erreur")</f>
        <v>#VALUE!</v>
      </c>
    </row>
    <row r="77" spans="1:28" s="87" customFormat="1">
      <c r="A77" s="90"/>
      <c r="B77" s="90"/>
      <c r="C77" s="90"/>
      <c r="D77" s="90"/>
      <c r="H77" s="88"/>
      <c r="K77" s="89"/>
      <c r="L77" s="90" t="s">
        <v>307</v>
      </c>
      <c r="X77" s="85" t="e">
        <f>VLOOKUP(Tableau2[[#This Row],[Licence O365 Principale]],Tableau3[],2)</f>
        <v>#N/A</v>
      </c>
      <c r="Y77" s="85" t="e">
        <f>VLOOKUP(Tableau2[[#This Row],[2eme Licence O365]],Tableau3[],2)</f>
        <v>#N/A</v>
      </c>
      <c r="Z77" s="85" t="e">
        <f>VLOOKUP(Tableau2[[#This Row],[3eme Licence O365]],Tableau3[],2)</f>
        <v>#N/A</v>
      </c>
      <c r="AA77" s="85" t="e">
        <f>VLOOKUP(Tableau2[[#This Row],[4eme Licence O365]],Tableau3[],2)</f>
        <v>#N/A</v>
      </c>
      <c r="AB77" s="86" t="e">
        <f>IF(SEARCH(MID(A77,1+SEARCH("@",Tableau2[[#This Row],[Login/email]],1),255),DomainesSecondaires &amp;";"&amp;DomainePrincipal,1)&gt;=1,"Ok","Erreur")</f>
        <v>#VALUE!</v>
      </c>
    </row>
    <row r="78" spans="1:28" s="87" customFormat="1">
      <c r="A78" s="90"/>
      <c r="B78" s="90"/>
      <c r="C78" s="90"/>
      <c r="D78" s="90"/>
      <c r="H78" s="88"/>
      <c r="K78" s="89"/>
      <c r="L78" s="90" t="s">
        <v>307</v>
      </c>
      <c r="X78" s="85" t="e">
        <f>VLOOKUP(Tableau2[[#This Row],[Licence O365 Principale]],Tableau3[],2)</f>
        <v>#N/A</v>
      </c>
      <c r="Y78" s="85" t="e">
        <f>VLOOKUP(Tableau2[[#This Row],[2eme Licence O365]],Tableau3[],2)</f>
        <v>#N/A</v>
      </c>
      <c r="Z78" s="85" t="e">
        <f>VLOOKUP(Tableau2[[#This Row],[3eme Licence O365]],Tableau3[],2)</f>
        <v>#N/A</v>
      </c>
      <c r="AA78" s="85" t="e">
        <f>VLOOKUP(Tableau2[[#This Row],[4eme Licence O365]],Tableau3[],2)</f>
        <v>#N/A</v>
      </c>
      <c r="AB78" s="86" t="e">
        <f>IF(SEARCH(MID(A78,1+SEARCH("@",Tableau2[[#This Row],[Login/email]],1),255),DomainesSecondaires &amp;";"&amp;DomainePrincipal,1)&gt;=1,"Ok","Erreur")</f>
        <v>#VALUE!</v>
      </c>
    </row>
    <row r="79" spans="1:28" s="87" customFormat="1">
      <c r="A79" s="90"/>
      <c r="B79" s="90"/>
      <c r="C79" s="90"/>
      <c r="D79" s="90"/>
      <c r="H79" s="88"/>
      <c r="K79" s="89"/>
      <c r="L79" s="90" t="s">
        <v>307</v>
      </c>
      <c r="X79" s="85" t="e">
        <f>VLOOKUP(Tableau2[[#This Row],[Licence O365 Principale]],Tableau3[],2)</f>
        <v>#N/A</v>
      </c>
      <c r="Y79" s="85" t="e">
        <f>VLOOKUP(Tableau2[[#This Row],[2eme Licence O365]],Tableau3[],2)</f>
        <v>#N/A</v>
      </c>
      <c r="Z79" s="85" t="e">
        <f>VLOOKUP(Tableau2[[#This Row],[3eme Licence O365]],Tableau3[],2)</f>
        <v>#N/A</v>
      </c>
      <c r="AA79" s="85" t="e">
        <f>VLOOKUP(Tableau2[[#This Row],[4eme Licence O365]],Tableau3[],2)</f>
        <v>#N/A</v>
      </c>
      <c r="AB79" s="86" t="e">
        <f>IF(SEARCH(MID(A79,1+SEARCH("@",Tableau2[[#This Row],[Login/email]],1),255),DomainesSecondaires &amp;";"&amp;DomainePrincipal,1)&gt;=1,"Ok","Erreur")</f>
        <v>#VALUE!</v>
      </c>
    </row>
    <row r="80" spans="1:28" s="87" customFormat="1">
      <c r="A80" s="90"/>
      <c r="B80" s="90"/>
      <c r="C80" s="90"/>
      <c r="D80" s="90"/>
      <c r="H80" s="88"/>
      <c r="K80" s="89"/>
      <c r="L80" s="90" t="s">
        <v>307</v>
      </c>
      <c r="X80" s="85" t="e">
        <f>VLOOKUP(Tableau2[[#This Row],[Licence O365 Principale]],Tableau3[],2)</f>
        <v>#N/A</v>
      </c>
      <c r="Y80" s="85" t="e">
        <f>VLOOKUP(Tableau2[[#This Row],[2eme Licence O365]],Tableau3[],2)</f>
        <v>#N/A</v>
      </c>
      <c r="Z80" s="85" t="e">
        <f>VLOOKUP(Tableau2[[#This Row],[3eme Licence O365]],Tableau3[],2)</f>
        <v>#N/A</v>
      </c>
      <c r="AA80" s="85" t="e">
        <f>VLOOKUP(Tableau2[[#This Row],[4eme Licence O365]],Tableau3[],2)</f>
        <v>#N/A</v>
      </c>
      <c r="AB80" s="86" t="e">
        <f>IF(SEARCH(MID(A80,1+SEARCH("@",Tableau2[[#This Row],[Login/email]],1),255),DomainesSecondaires &amp;";"&amp;DomainePrincipal,1)&gt;=1,"Ok","Erreur")</f>
        <v>#VALUE!</v>
      </c>
    </row>
    <row r="81" spans="1:28" s="87" customFormat="1">
      <c r="A81" s="90"/>
      <c r="B81" s="90"/>
      <c r="C81" s="90"/>
      <c r="D81" s="90"/>
      <c r="H81" s="88"/>
      <c r="K81" s="89"/>
      <c r="L81" s="90" t="s">
        <v>307</v>
      </c>
      <c r="X81" s="85" t="e">
        <f>VLOOKUP(Tableau2[[#This Row],[Licence O365 Principale]],Tableau3[],2)</f>
        <v>#N/A</v>
      </c>
      <c r="Y81" s="85" t="e">
        <f>VLOOKUP(Tableau2[[#This Row],[2eme Licence O365]],Tableau3[],2)</f>
        <v>#N/A</v>
      </c>
      <c r="Z81" s="85" t="e">
        <f>VLOOKUP(Tableau2[[#This Row],[3eme Licence O365]],Tableau3[],2)</f>
        <v>#N/A</v>
      </c>
      <c r="AA81" s="85" t="e">
        <f>VLOOKUP(Tableau2[[#This Row],[4eme Licence O365]],Tableau3[],2)</f>
        <v>#N/A</v>
      </c>
      <c r="AB81" s="86" t="e">
        <f>IF(SEARCH(MID(A81,1+SEARCH("@",Tableau2[[#This Row],[Login/email]],1),255),DomainesSecondaires &amp;";"&amp;DomainePrincipal,1)&gt;=1,"Ok","Erreur")</f>
        <v>#VALUE!</v>
      </c>
    </row>
    <row r="82" spans="1:28" s="87" customFormat="1">
      <c r="A82" s="90"/>
      <c r="B82" s="90"/>
      <c r="C82" s="90"/>
      <c r="D82" s="90"/>
      <c r="H82" s="88"/>
      <c r="K82" s="89"/>
      <c r="L82" s="90" t="s">
        <v>307</v>
      </c>
      <c r="X82" s="85" t="e">
        <f>VLOOKUP(Tableau2[[#This Row],[Licence O365 Principale]],Tableau3[],2)</f>
        <v>#N/A</v>
      </c>
      <c r="Y82" s="85" t="e">
        <f>VLOOKUP(Tableau2[[#This Row],[2eme Licence O365]],Tableau3[],2)</f>
        <v>#N/A</v>
      </c>
      <c r="Z82" s="85" t="e">
        <f>VLOOKUP(Tableau2[[#This Row],[3eme Licence O365]],Tableau3[],2)</f>
        <v>#N/A</v>
      </c>
      <c r="AA82" s="85" t="e">
        <f>VLOOKUP(Tableau2[[#This Row],[4eme Licence O365]],Tableau3[],2)</f>
        <v>#N/A</v>
      </c>
      <c r="AB82" s="86" t="e">
        <f>IF(SEARCH(MID(A82,1+SEARCH("@",Tableau2[[#This Row],[Login/email]],1),255),DomainesSecondaires &amp;";"&amp;DomainePrincipal,1)&gt;=1,"Ok","Erreur")</f>
        <v>#VALUE!</v>
      </c>
    </row>
    <row r="83" spans="1:28" s="87" customFormat="1">
      <c r="A83" s="90"/>
      <c r="B83" s="90"/>
      <c r="C83" s="90"/>
      <c r="D83" s="90"/>
      <c r="H83" s="88"/>
      <c r="K83" s="89"/>
      <c r="L83" s="90" t="s">
        <v>307</v>
      </c>
      <c r="X83" s="85" t="e">
        <f>VLOOKUP(Tableau2[[#This Row],[Licence O365 Principale]],Tableau3[],2)</f>
        <v>#N/A</v>
      </c>
      <c r="Y83" s="85" t="e">
        <f>VLOOKUP(Tableau2[[#This Row],[2eme Licence O365]],Tableau3[],2)</f>
        <v>#N/A</v>
      </c>
      <c r="Z83" s="85" t="e">
        <f>VLOOKUP(Tableau2[[#This Row],[3eme Licence O365]],Tableau3[],2)</f>
        <v>#N/A</v>
      </c>
      <c r="AA83" s="85" t="e">
        <f>VLOOKUP(Tableau2[[#This Row],[4eme Licence O365]],Tableau3[],2)</f>
        <v>#N/A</v>
      </c>
      <c r="AB83" s="86" t="e">
        <f>IF(SEARCH(MID(A83,1+SEARCH("@",Tableau2[[#This Row],[Login/email]],1),255),DomainesSecondaires &amp;";"&amp;DomainePrincipal,1)&gt;=1,"Ok","Erreur")</f>
        <v>#VALUE!</v>
      </c>
    </row>
    <row r="84" spans="1:28" s="87" customFormat="1">
      <c r="A84" s="90"/>
      <c r="B84" s="90"/>
      <c r="C84" s="90"/>
      <c r="D84" s="90"/>
      <c r="H84" s="88"/>
      <c r="K84" s="89"/>
      <c r="L84" s="90" t="s">
        <v>307</v>
      </c>
      <c r="X84" s="85" t="e">
        <f>VLOOKUP(Tableau2[[#This Row],[Licence O365 Principale]],Tableau3[],2)</f>
        <v>#N/A</v>
      </c>
      <c r="Y84" s="85" t="e">
        <f>VLOOKUP(Tableau2[[#This Row],[2eme Licence O365]],Tableau3[],2)</f>
        <v>#N/A</v>
      </c>
      <c r="Z84" s="85" t="e">
        <f>VLOOKUP(Tableau2[[#This Row],[3eme Licence O365]],Tableau3[],2)</f>
        <v>#N/A</v>
      </c>
      <c r="AA84" s="85" t="e">
        <f>VLOOKUP(Tableau2[[#This Row],[4eme Licence O365]],Tableau3[],2)</f>
        <v>#N/A</v>
      </c>
      <c r="AB84" s="86" t="e">
        <f>IF(SEARCH(MID(A84,1+SEARCH("@",Tableau2[[#This Row],[Login/email]],1),255),DomainesSecondaires &amp;";"&amp;DomainePrincipal,1)&gt;=1,"Ok","Erreur")</f>
        <v>#VALUE!</v>
      </c>
    </row>
    <row r="85" spans="1:28" s="87" customFormat="1">
      <c r="A85" s="90"/>
      <c r="B85" s="90"/>
      <c r="C85" s="90"/>
      <c r="D85" s="90"/>
      <c r="H85" s="88"/>
      <c r="K85" s="89"/>
      <c r="L85" s="90" t="s">
        <v>307</v>
      </c>
      <c r="X85" s="85" t="e">
        <f>VLOOKUP(Tableau2[[#This Row],[Licence O365 Principale]],Tableau3[],2)</f>
        <v>#N/A</v>
      </c>
      <c r="Y85" s="85" t="e">
        <f>VLOOKUP(Tableau2[[#This Row],[2eme Licence O365]],Tableau3[],2)</f>
        <v>#N/A</v>
      </c>
      <c r="Z85" s="85" t="e">
        <f>VLOOKUP(Tableau2[[#This Row],[3eme Licence O365]],Tableau3[],2)</f>
        <v>#N/A</v>
      </c>
      <c r="AA85" s="85" t="e">
        <f>VLOOKUP(Tableau2[[#This Row],[4eme Licence O365]],Tableau3[],2)</f>
        <v>#N/A</v>
      </c>
      <c r="AB85" s="86" t="e">
        <f>IF(SEARCH(MID(A85,1+SEARCH("@",Tableau2[[#This Row],[Login/email]],1),255),DomainesSecondaires &amp;";"&amp;DomainePrincipal,1)&gt;=1,"Ok","Erreur")</f>
        <v>#VALUE!</v>
      </c>
    </row>
    <row r="86" spans="1:28" s="87" customFormat="1">
      <c r="A86" s="90"/>
      <c r="B86" s="90"/>
      <c r="C86" s="90"/>
      <c r="D86" s="90"/>
      <c r="H86" s="88"/>
      <c r="K86" s="89"/>
      <c r="L86" s="90" t="s">
        <v>307</v>
      </c>
      <c r="X86" s="85" t="e">
        <f>VLOOKUP(Tableau2[[#This Row],[Licence O365 Principale]],Tableau3[],2)</f>
        <v>#N/A</v>
      </c>
      <c r="Y86" s="85" t="e">
        <f>VLOOKUP(Tableau2[[#This Row],[2eme Licence O365]],Tableau3[],2)</f>
        <v>#N/A</v>
      </c>
      <c r="Z86" s="85" t="e">
        <f>VLOOKUP(Tableau2[[#This Row],[3eme Licence O365]],Tableau3[],2)</f>
        <v>#N/A</v>
      </c>
      <c r="AA86" s="85" t="e">
        <f>VLOOKUP(Tableau2[[#This Row],[4eme Licence O365]],Tableau3[],2)</f>
        <v>#N/A</v>
      </c>
      <c r="AB86" s="86" t="e">
        <f>IF(SEARCH(MID(A86,1+SEARCH("@",Tableau2[[#This Row],[Login/email]],1),255),DomainesSecondaires &amp;";"&amp;DomainePrincipal,1)&gt;=1,"Ok","Erreur")</f>
        <v>#VALUE!</v>
      </c>
    </row>
    <row r="87" spans="1:28" s="87" customFormat="1">
      <c r="A87" s="90"/>
      <c r="B87" s="90"/>
      <c r="C87" s="90"/>
      <c r="D87" s="90"/>
      <c r="H87" s="88"/>
      <c r="K87" s="89"/>
      <c r="L87" s="90" t="s">
        <v>307</v>
      </c>
      <c r="X87" s="85" t="e">
        <f>VLOOKUP(Tableau2[[#This Row],[Licence O365 Principale]],Tableau3[],2)</f>
        <v>#N/A</v>
      </c>
      <c r="Y87" s="85" t="e">
        <f>VLOOKUP(Tableau2[[#This Row],[2eme Licence O365]],Tableau3[],2)</f>
        <v>#N/A</v>
      </c>
      <c r="Z87" s="85" t="e">
        <f>VLOOKUP(Tableau2[[#This Row],[3eme Licence O365]],Tableau3[],2)</f>
        <v>#N/A</v>
      </c>
      <c r="AA87" s="85" t="e">
        <f>VLOOKUP(Tableau2[[#This Row],[4eme Licence O365]],Tableau3[],2)</f>
        <v>#N/A</v>
      </c>
      <c r="AB87" s="86" t="e">
        <f>IF(SEARCH(MID(A87,1+SEARCH("@",Tableau2[[#This Row],[Login/email]],1),255),DomainesSecondaires &amp;";"&amp;DomainePrincipal,1)&gt;=1,"Ok","Erreur")</f>
        <v>#VALUE!</v>
      </c>
    </row>
    <row r="88" spans="1:28" s="87" customFormat="1">
      <c r="A88" s="90"/>
      <c r="B88" s="90"/>
      <c r="C88" s="90"/>
      <c r="D88" s="90"/>
      <c r="H88" s="88"/>
      <c r="K88" s="89"/>
      <c r="L88" s="90" t="s">
        <v>307</v>
      </c>
      <c r="X88" s="85" t="e">
        <f>VLOOKUP(Tableau2[[#This Row],[Licence O365 Principale]],Tableau3[],2)</f>
        <v>#N/A</v>
      </c>
      <c r="Y88" s="85" t="e">
        <f>VLOOKUP(Tableau2[[#This Row],[2eme Licence O365]],Tableau3[],2)</f>
        <v>#N/A</v>
      </c>
      <c r="Z88" s="85" t="e">
        <f>VLOOKUP(Tableau2[[#This Row],[3eme Licence O365]],Tableau3[],2)</f>
        <v>#N/A</v>
      </c>
      <c r="AA88" s="85" t="e">
        <f>VLOOKUP(Tableau2[[#This Row],[4eme Licence O365]],Tableau3[],2)</f>
        <v>#N/A</v>
      </c>
      <c r="AB88" s="86" t="e">
        <f>IF(SEARCH(MID(A88,1+SEARCH("@",Tableau2[[#This Row],[Login/email]],1),255),DomainesSecondaires &amp;";"&amp;DomainePrincipal,1)&gt;=1,"Ok","Erreur")</f>
        <v>#VALUE!</v>
      </c>
    </row>
    <row r="89" spans="1:28" s="87" customFormat="1">
      <c r="A89" s="90"/>
      <c r="B89" s="90"/>
      <c r="C89" s="90"/>
      <c r="D89" s="90"/>
      <c r="H89" s="88"/>
      <c r="K89" s="89"/>
      <c r="L89" s="90" t="s">
        <v>307</v>
      </c>
      <c r="X89" s="85" t="e">
        <f>VLOOKUP(Tableau2[[#This Row],[Licence O365 Principale]],Tableau3[],2)</f>
        <v>#N/A</v>
      </c>
      <c r="Y89" s="85" t="e">
        <f>VLOOKUP(Tableau2[[#This Row],[2eme Licence O365]],Tableau3[],2)</f>
        <v>#N/A</v>
      </c>
      <c r="Z89" s="85" t="e">
        <f>VLOOKUP(Tableau2[[#This Row],[3eme Licence O365]],Tableau3[],2)</f>
        <v>#N/A</v>
      </c>
      <c r="AA89" s="85" t="e">
        <f>VLOOKUP(Tableau2[[#This Row],[4eme Licence O365]],Tableau3[],2)</f>
        <v>#N/A</v>
      </c>
      <c r="AB89" s="86" t="e">
        <f>IF(SEARCH(MID(A89,1+SEARCH("@",Tableau2[[#This Row],[Login/email]],1),255),DomainesSecondaires &amp;";"&amp;DomainePrincipal,1)&gt;=1,"Ok","Erreur")</f>
        <v>#VALUE!</v>
      </c>
    </row>
    <row r="90" spans="1:28" s="87" customFormat="1">
      <c r="A90" s="90"/>
      <c r="B90" s="90"/>
      <c r="C90" s="90"/>
      <c r="D90" s="90"/>
      <c r="H90" s="88"/>
      <c r="K90" s="89"/>
      <c r="L90" s="90" t="s">
        <v>307</v>
      </c>
      <c r="X90" s="85" t="e">
        <f>VLOOKUP(Tableau2[[#This Row],[Licence O365 Principale]],Tableau3[],2)</f>
        <v>#N/A</v>
      </c>
      <c r="Y90" s="85" t="e">
        <f>VLOOKUP(Tableau2[[#This Row],[2eme Licence O365]],Tableau3[],2)</f>
        <v>#N/A</v>
      </c>
      <c r="Z90" s="85" t="e">
        <f>VLOOKUP(Tableau2[[#This Row],[3eme Licence O365]],Tableau3[],2)</f>
        <v>#N/A</v>
      </c>
      <c r="AA90" s="85" t="e">
        <f>VLOOKUP(Tableau2[[#This Row],[4eme Licence O365]],Tableau3[],2)</f>
        <v>#N/A</v>
      </c>
      <c r="AB90" s="86" t="e">
        <f>IF(SEARCH(MID(A90,1+SEARCH("@",Tableau2[[#This Row],[Login/email]],1),255),DomainesSecondaires &amp;";"&amp;DomainePrincipal,1)&gt;=1,"Ok","Erreur")</f>
        <v>#VALUE!</v>
      </c>
    </row>
    <row r="91" spans="1:28" s="87" customFormat="1">
      <c r="A91" s="90"/>
      <c r="B91" s="90"/>
      <c r="C91" s="90"/>
      <c r="D91" s="90"/>
      <c r="H91" s="88"/>
      <c r="K91" s="89"/>
      <c r="L91" s="90" t="s">
        <v>307</v>
      </c>
      <c r="X91" s="85" t="e">
        <f>VLOOKUP(Tableau2[[#This Row],[Licence O365 Principale]],Tableau3[],2)</f>
        <v>#N/A</v>
      </c>
      <c r="Y91" s="85" t="e">
        <f>VLOOKUP(Tableau2[[#This Row],[2eme Licence O365]],Tableau3[],2)</f>
        <v>#N/A</v>
      </c>
      <c r="Z91" s="85" t="e">
        <f>VLOOKUP(Tableau2[[#This Row],[3eme Licence O365]],Tableau3[],2)</f>
        <v>#N/A</v>
      </c>
      <c r="AA91" s="85" t="e">
        <f>VLOOKUP(Tableau2[[#This Row],[4eme Licence O365]],Tableau3[],2)</f>
        <v>#N/A</v>
      </c>
      <c r="AB91" s="86" t="e">
        <f>IF(SEARCH(MID(A91,1+SEARCH("@",Tableau2[[#This Row],[Login/email]],1),255),DomainesSecondaires &amp;";"&amp;DomainePrincipal,1)&gt;=1,"Ok","Erreur")</f>
        <v>#VALUE!</v>
      </c>
    </row>
    <row r="92" spans="1:28" s="87" customFormat="1">
      <c r="A92" s="90"/>
      <c r="B92" s="90"/>
      <c r="C92" s="90"/>
      <c r="D92" s="90"/>
      <c r="H92" s="88"/>
      <c r="K92" s="89"/>
      <c r="L92" s="90" t="s">
        <v>307</v>
      </c>
      <c r="X92" s="85" t="e">
        <f>VLOOKUP(Tableau2[[#This Row],[Licence O365 Principale]],Tableau3[],2)</f>
        <v>#N/A</v>
      </c>
      <c r="Y92" s="85" t="e">
        <f>VLOOKUP(Tableau2[[#This Row],[2eme Licence O365]],Tableau3[],2)</f>
        <v>#N/A</v>
      </c>
      <c r="Z92" s="85" t="e">
        <f>VLOOKUP(Tableau2[[#This Row],[3eme Licence O365]],Tableau3[],2)</f>
        <v>#N/A</v>
      </c>
      <c r="AA92" s="85" t="e">
        <f>VLOOKUP(Tableau2[[#This Row],[4eme Licence O365]],Tableau3[],2)</f>
        <v>#N/A</v>
      </c>
      <c r="AB92" s="86" t="e">
        <f>IF(SEARCH(MID(A92,1+SEARCH("@",Tableau2[[#This Row],[Login/email]],1),255),DomainesSecondaires &amp;";"&amp;DomainePrincipal,1)&gt;=1,"Ok","Erreur")</f>
        <v>#VALUE!</v>
      </c>
    </row>
    <row r="93" spans="1:28" s="87" customFormat="1">
      <c r="A93" s="90"/>
      <c r="B93" s="90"/>
      <c r="C93" s="90"/>
      <c r="D93" s="90"/>
      <c r="H93" s="88"/>
      <c r="K93" s="89"/>
      <c r="L93" s="90" t="s">
        <v>307</v>
      </c>
      <c r="X93" s="85" t="e">
        <f>VLOOKUP(Tableau2[[#This Row],[Licence O365 Principale]],Tableau3[],2)</f>
        <v>#N/A</v>
      </c>
      <c r="Y93" s="85" t="e">
        <f>VLOOKUP(Tableau2[[#This Row],[2eme Licence O365]],Tableau3[],2)</f>
        <v>#N/A</v>
      </c>
      <c r="Z93" s="85" t="e">
        <f>VLOOKUP(Tableau2[[#This Row],[3eme Licence O365]],Tableau3[],2)</f>
        <v>#N/A</v>
      </c>
      <c r="AA93" s="85" t="e">
        <f>VLOOKUP(Tableau2[[#This Row],[4eme Licence O365]],Tableau3[],2)</f>
        <v>#N/A</v>
      </c>
      <c r="AB93" s="86" t="e">
        <f>IF(SEARCH(MID(A93,1+SEARCH("@",Tableau2[[#This Row],[Login/email]],1),255),DomainesSecondaires &amp;";"&amp;DomainePrincipal,1)&gt;=1,"Ok","Erreur")</f>
        <v>#VALUE!</v>
      </c>
    </row>
    <row r="94" spans="1:28" s="87" customFormat="1">
      <c r="A94" s="90"/>
      <c r="B94" s="90"/>
      <c r="C94" s="90"/>
      <c r="D94" s="90"/>
      <c r="H94" s="88"/>
      <c r="K94" s="89"/>
      <c r="L94" s="90" t="s">
        <v>307</v>
      </c>
      <c r="X94" s="85" t="e">
        <f>VLOOKUP(Tableau2[[#This Row],[Licence O365 Principale]],Tableau3[],2)</f>
        <v>#N/A</v>
      </c>
      <c r="Y94" s="85" t="e">
        <f>VLOOKUP(Tableau2[[#This Row],[2eme Licence O365]],Tableau3[],2)</f>
        <v>#N/A</v>
      </c>
      <c r="Z94" s="85" t="e">
        <f>VLOOKUP(Tableau2[[#This Row],[3eme Licence O365]],Tableau3[],2)</f>
        <v>#N/A</v>
      </c>
      <c r="AA94" s="85" t="e">
        <f>VLOOKUP(Tableau2[[#This Row],[4eme Licence O365]],Tableau3[],2)</f>
        <v>#N/A</v>
      </c>
      <c r="AB94" s="86" t="e">
        <f>IF(SEARCH(MID(A94,1+SEARCH("@",Tableau2[[#This Row],[Login/email]],1),255),DomainesSecondaires &amp;";"&amp;DomainePrincipal,1)&gt;=1,"Ok","Erreur")</f>
        <v>#VALUE!</v>
      </c>
    </row>
    <row r="95" spans="1:28" s="87" customFormat="1">
      <c r="A95" s="90"/>
      <c r="B95" s="90"/>
      <c r="C95" s="90"/>
      <c r="D95" s="90"/>
      <c r="H95" s="88"/>
      <c r="K95" s="89"/>
      <c r="L95" s="90" t="s">
        <v>307</v>
      </c>
      <c r="X95" s="85" t="e">
        <f>VLOOKUP(Tableau2[[#This Row],[Licence O365 Principale]],Tableau3[],2)</f>
        <v>#N/A</v>
      </c>
      <c r="Y95" s="85" t="e">
        <f>VLOOKUP(Tableau2[[#This Row],[2eme Licence O365]],Tableau3[],2)</f>
        <v>#N/A</v>
      </c>
      <c r="Z95" s="85" t="e">
        <f>VLOOKUP(Tableau2[[#This Row],[3eme Licence O365]],Tableau3[],2)</f>
        <v>#N/A</v>
      </c>
      <c r="AA95" s="85" t="e">
        <f>VLOOKUP(Tableau2[[#This Row],[4eme Licence O365]],Tableau3[],2)</f>
        <v>#N/A</v>
      </c>
      <c r="AB95" s="86" t="e">
        <f>IF(SEARCH(MID(A95,1+SEARCH("@",Tableau2[[#This Row],[Login/email]],1),255),DomainesSecondaires &amp;";"&amp;DomainePrincipal,1)&gt;=1,"Ok","Erreur")</f>
        <v>#VALUE!</v>
      </c>
    </row>
    <row r="96" spans="1:28" s="87" customFormat="1">
      <c r="A96" s="90"/>
      <c r="B96" s="90"/>
      <c r="C96" s="90"/>
      <c r="D96" s="90"/>
      <c r="H96" s="88"/>
      <c r="K96" s="89"/>
      <c r="L96" s="90" t="s">
        <v>307</v>
      </c>
      <c r="X96" s="85" t="e">
        <f>VLOOKUP(Tableau2[[#This Row],[Licence O365 Principale]],Tableau3[],2)</f>
        <v>#N/A</v>
      </c>
      <c r="Y96" s="85" t="e">
        <f>VLOOKUP(Tableau2[[#This Row],[2eme Licence O365]],Tableau3[],2)</f>
        <v>#N/A</v>
      </c>
      <c r="Z96" s="85" t="e">
        <f>VLOOKUP(Tableau2[[#This Row],[3eme Licence O365]],Tableau3[],2)</f>
        <v>#N/A</v>
      </c>
      <c r="AA96" s="85" t="e">
        <f>VLOOKUP(Tableau2[[#This Row],[4eme Licence O365]],Tableau3[],2)</f>
        <v>#N/A</v>
      </c>
      <c r="AB96" s="86" t="e">
        <f>IF(SEARCH(MID(A96,1+SEARCH("@",Tableau2[[#This Row],[Login/email]],1),255),DomainesSecondaires &amp;";"&amp;DomainePrincipal,1)&gt;=1,"Ok","Erreur")</f>
        <v>#VALUE!</v>
      </c>
    </row>
    <row r="97" spans="1:28" s="87" customFormat="1">
      <c r="A97" s="90"/>
      <c r="B97" s="90"/>
      <c r="C97" s="90"/>
      <c r="D97" s="90"/>
      <c r="H97" s="88"/>
      <c r="K97" s="89"/>
      <c r="L97" s="90" t="s">
        <v>307</v>
      </c>
      <c r="X97" s="85" t="e">
        <f>VLOOKUP(Tableau2[[#This Row],[Licence O365 Principale]],Tableau3[],2)</f>
        <v>#N/A</v>
      </c>
      <c r="Y97" s="85" t="e">
        <f>VLOOKUP(Tableau2[[#This Row],[2eme Licence O365]],Tableau3[],2)</f>
        <v>#N/A</v>
      </c>
      <c r="Z97" s="85" t="e">
        <f>VLOOKUP(Tableau2[[#This Row],[3eme Licence O365]],Tableau3[],2)</f>
        <v>#N/A</v>
      </c>
      <c r="AA97" s="85" t="e">
        <f>VLOOKUP(Tableau2[[#This Row],[4eme Licence O365]],Tableau3[],2)</f>
        <v>#N/A</v>
      </c>
      <c r="AB97" s="86" t="e">
        <f>IF(SEARCH(MID(A97,1+SEARCH("@",Tableau2[[#This Row],[Login/email]],1),255),DomainesSecondaires &amp;";"&amp;DomainePrincipal,1)&gt;=1,"Ok","Erreur")</f>
        <v>#VALUE!</v>
      </c>
    </row>
    <row r="98" spans="1:28" s="87" customFormat="1">
      <c r="A98" s="90"/>
      <c r="B98" s="90"/>
      <c r="C98" s="90"/>
      <c r="D98" s="90"/>
      <c r="H98" s="88"/>
      <c r="K98" s="89"/>
      <c r="L98" s="90" t="s">
        <v>307</v>
      </c>
      <c r="X98" s="85" t="e">
        <f>VLOOKUP(Tableau2[[#This Row],[Licence O365 Principale]],Tableau3[],2)</f>
        <v>#N/A</v>
      </c>
      <c r="Y98" s="85" t="e">
        <f>VLOOKUP(Tableau2[[#This Row],[2eme Licence O365]],Tableau3[],2)</f>
        <v>#N/A</v>
      </c>
      <c r="Z98" s="85" t="e">
        <f>VLOOKUP(Tableau2[[#This Row],[3eme Licence O365]],Tableau3[],2)</f>
        <v>#N/A</v>
      </c>
      <c r="AA98" s="85" t="e">
        <f>VLOOKUP(Tableau2[[#This Row],[4eme Licence O365]],Tableau3[],2)</f>
        <v>#N/A</v>
      </c>
      <c r="AB98" s="86" t="e">
        <f>IF(SEARCH(MID(A98,1+SEARCH("@",Tableau2[[#This Row],[Login/email]],1),255),DomainesSecondaires &amp;";"&amp;DomainePrincipal,1)&gt;=1,"Ok","Erreur")</f>
        <v>#VALUE!</v>
      </c>
    </row>
    <row r="99" spans="1:28" s="87" customFormat="1">
      <c r="A99" s="90"/>
      <c r="B99" s="90"/>
      <c r="C99" s="90"/>
      <c r="D99" s="90"/>
      <c r="H99" s="88"/>
      <c r="K99" s="89"/>
      <c r="L99" s="90" t="s">
        <v>307</v>
      </c>
      <c r="X99" s="85" t="e">
        <f>VLOOKUP(Tableau2[[#This Row],[Licence O365 Principale]],Tableau3[],2)</f>
        <v>#N/A</v>
      </c>
      <c r="Y99" s="85" t="e">
        <f>VLOOKUP(Tableau2[[#This Row],[2eme Licence O365]],Tableau3[],2)</f>
        <v>#N/A</v>
      </c>
      <c r="Z99" s="85" t="e">
        <f>VLOOKUP(Tableau2[[#This Row],[3eme Licence O365]],Tableau3[],2)</f>
        <v>#N/A</v>
      </c>
      <c r="AA99" s="85" t="e">
        <f>VLOOKUP(Tableau2[[#This Row],[4eme Licence O365]],Tableau3[],2)</f>
        <v>#N/A</v>
      </c>
      <c r="AB99" s="86" t="e">
        <f>IF(SEARCH(MID(A99,1+SEARCH("@",Tableau2[[#This Row],[Login/email]],1),255),DomainesSecondaires &amp;";"&amp;DomainePrincipal,1)&gt;=1,"Ok","Erreur")</f>
        <v>#VALUE!</v>
      </c>
    </row>
    <row r="100" spans="1:28" s="87" customFormat="1">
      <c r="A100" s="90"/>
      <c r="B100" s="90"/>
      <c r="C100" s="90"/>
      <c r="D100" s="90"/>
      <c r="H100" s="88"/>
      <c r="K100" s="89"/>
      <c r="L100" s="90" t="s">
        <v>307</v>
      </c>
      <c r="X100" s="85" t="e">
        <f>VLOOKUP(Tableau2[[#This Row],[Licence O365 Principale]],Tableau3[],2)</f>
        <v>#N/A</v>
      </c>
      <c r="Y100" s="85" t="e">
        <f>VLOOKUP(Tableau2[[#This Row],[2eme Licence O365]],Tableau3[],2)</f>
        <v>#N/A</v>
      </c>
      <c r="Z100" s="85" t="e">
        <f>VLOOKUP(Tableau2[[#This Row],[3eme Licence O365]],Tableau3[],2)</f>
        <v>#N/A</v>
      </c>
      <c r="AA100" s="85" t="e">
        <f>VLOOKUP(Tableau2[[#This Row],[4eme Licence O365]],Tableau3[],2)</f>
        <v>#N/A</v>
      </c>
      <c r="AB100" s="86" t="e">
        <f>IF(SEARCH(MID(A100,1+SEARCH("@",Tableau2[[#This Row],[Login/email]],1),255),DomainesSecondaires &amp;";"&amp;DomainePrincipal,1)&gt;=1,"Ok","Erreur")</f>
        <v>#VALUE!</v>
      </c>
    </row>
    <row r="101" spans="1:28" s="87" customFormat="1">
      <c r="A101" s="90"/>
      <c r="B101" s="90"/>
      <c r="C101" s="90"/>
      <c r="D101" s="90"/>
      <c r="H101" s="88"/>
      <c r="K101" s="89"/>
      <c r="L101" s="90" t="s">
        <v>307</v>
      </c>
      <c r="X101" s="85" t="e">
        <f>VLOOKUP(Tableau2[[#This Row],[Licence O365 Principale]],Tableau3[],2)</f>
        <v>#N/A</v>
      </c>
      <c r="Y101" s="85" t="e">
        <f>VLOOKUP(Tableau2[[#This Row],[2eme Licence O365]],Tableau3[],2)</f>
        <v>#N/A</v>
      </c>
      <c r="Z101" s="85" t="e">
        <f>VLOOKUP(Tableau2[[#This Row],[3eme Licence O365]],Tableau3[],2)</f>
        <v>#N/A</v>
      </c>
      <c r="AA101" s="85" t="e">
        <f>VLOOKUP(Tableau2[[#This Row],[4eme Licence O365]],Tableau3[],2)</f>
        <v>#N/A</v>
      </c>
      <c r="AB101" s="86" t="e">
        <f>IF(SEARCH(MID(A101,1+SEARCH("@",Tableau2[[#This Row],[Login/email]],1),255),DomainesSecondaires &amp;";"&amp;DomainePrincipal,1)&gt;=1,"Ok","Erreur")</f>
        <v>#VALUE!</v>
      </c>
    </row>
    <row r="102" spans="1:28" s="87" customFormat="1">
      <c r="A102" s="90"/>
      <c r="B102" s="90"/>
      <c r="C102" s="90"/>
      <c r="D102" s="90"/>
      <c r="H102" s="88"/>
      <c r="K102" s="89"/>
      <c r="L102" s="90" t="s">
        <v>307</v>
      </c>
      <c r="X102" s="85" t="e">
        <f>VLOOKUP(Tableau2[[#This Row],[Licence O365 Principale]],Tableau3[],2)</f>
        <v>#N/A</v>
      </c>
      <c r="Y102" s="85" t="e">
        <f>VLOOKUP(Tableau2[[#This Row],[2eme Licence O365]],Tableau3[],2)</f>
        <v>#N/A</v>
      </c>
      <c r="Z102" s="85" t="e">
        <f>VLOOKUP(Tableau2[[#This Row],[3eme Licence O365]],Tableau3[],2)</f>
        <v>#N/A</v>
      </c>
      <c r="AA102" s="85" t="e">
        <f>VLOOKUP(Tableau2[[#This Row],[4eme Licence O365]],Tableau3[],2)</f>
        <v>#N/A</v>
      </c>
      <c r="AB102" s="86" t="e">
        <f>IF(SEARCH(MID(A102,1+SEARCH("@",Tableau2[[#This Row],[Login/email]],1),255),DomainesSecondaires &amp;";"&amp;DomainePrincipal,1)&gt;=1,"Ok","Erreur")</f>
        <v>#VALUE!</v>
      </c>
    </row>
    <row r="103" spans="1:28" s="87" customFormat="1">
      <c r="A103" s="90"/>
      <c r="B103" s="90"/>
      <c r="C103" s="90"/>
      <c r="D103" s="90"/>
      <c r="H103" s="88"/>
      <c r="K103" s="89"/>
      <c r="L103" s="90" t="s">
        <v>307</v>
      </c>
      <c r="X103" s="85" t="e">
        <f>VLOOKUP(Tableau2[[#This Row],[Licence O365 Principale]],Tableau3[],2)</f>
        <v>#N/A</v>
      </c>
      <c r="Y103" s="85" t="e">
        <f>VLOOKUP(Tableau2[[#This Row],[2eme Licence O365]],Tableau3[],2)</f>
        <v>#N/A</v>
      </c>
      <c r="Z103" s="85" t="e">
        <f>VLOOKUP(Tableau2[[#This Row],[3eme Licence O365]],Tableau3[],2)</f>
        <v>#N/A</v>
      </c>
      <c r="AA103" s="85" t="e">
        <f>VLOOKUP(Tableau2[[#This Row],[4eme Licence O365]],Tableau3[],2)</f>
        <v>#N/A</v>
      </c>
      <c r="AB103" s="86" t="e">
        <f>IF(SEARCH(MID(A103,1+SEARCH("@",Tableau2[[#This Row],[Login/email]],1),255),DomainesSecondaires &amp;";"&amp;DomainePrincipal,1)&gt;=1,"Ok","Erreur")</f>
        <v>#VALUE!</v>
      </c>
    </row>
    <row r="104" spans="1:28" s="87" customFormat="1">
      <c r="A104" s="90"/>
      <c r="B104" s="90"/>
      <c r="C104" s="90"/>
      <c r="D104" s="90"/>
      <c r="H104" s="88"/>
      <c r="K104" s="89"/>
      <c r="L104" s="90" t="s">
        <v>307</v>
      </c>
      <c r="X104" s="85" t="e">
        <f>VLOOKUP(Tableau2[[#This Row],[Licence O365 Principale]],Tableau3[],2)</f>
        <v>#N/A</v>
      </c>
      <c r="Y104" s="85" t="e">
        <f>VLOOKUP(Tableau2[[#This Row],[2eme Licence O365]],Tableau3[],2)</f>
        <v>#N/A</v>
      </c>
      <c r="Z104" s="85" t="e">
        <f>VLOOKUP(Tableau2[[#This Row],[3eme Licence O365]],Tableau3[],2)</f>
        <v>#N/A</v>
      </c>
      <c r="AA104" s="85" t="e">
        <f>VLOOKUP(Tableau2[[#This Row],[4eme Licence O365]],Tableau3[],2)</f>
        <v>#N/A</v>
      </c>
      <c r="AB104" s="86" t="e">
        <f>IF(SEARCH(MID(A104,1+SEARCH("@",Tableau2[[#This Row],[Login/email]],1),255),DomainesSecondaires &amp;";"&amp;DomainePrincipal,1)&gt;=1,"Ok","Erreur")</f>
        <v>#VALUE!</v>
      </c>
    </row>
    <row r="105" spans="1:28" s="87" customFormat="1">
      <c r="A105" s="90"/>
      <c r="B105" s="90"/>
      <c r="C105" s="90"/>
      <c r="D105" s="90"/>
      <c r="H105" s="88"/>
      <c r="K105" s="89"/>
      <c r="L105" s="90" t="s">
        <v>307</v>
      </c>
      <c r="X105" s="85" t="e">
        <f>VLOOKUP(Tableau2[[#This Row],[Licence O365 Principale]],Tableau3[],2)</f>
        <v>#N/A</v>
      </c>
      <c r="Y105" s="85" t="e">
        <f>VLOOKUP(Tableau2[[#This Row],[2eme Licence O365]],Tableau3[],2)</f>
        <v>#N/A</v>
      </c>
      <c r="Z105" s="85" t="e">
        <f>VLOOKUP(Tableau2[[#This Row],[3eme Licence O365]],Tableau3[],2)</f>
        <v>#N/A</v>
      </c>
      <c r="AA105" s="85" t="e">
        <f>VLOOKUP(Tableau2[[#This Row],[4eme Licence O365]],Tableau3[],2)</f>
        <v>#N/A</v>
      </c>
      <c r="AB105" s="86" t="e">
        <f>IF(SEARCH(MID(A105,1+SEARCH("@",Tableau2[[#This Row],[Login/email]],1),255),DomainesSecondaires &amp;";"&amp;DomainePrincipal,1)&gt;=1,"Ok","Erreur")</f>
        <v>#VALUE!</v>
      </c>
    </row>
    <row r="106" spans="1:28" s="87" customFormat="1">
      <c r="A106" s="90"/>
      <c r="B106" s="90"/>
      <c r="C106" s="90"/>
      <c r="D106" s="90"/>
      <c r="H106" s="88"/>
      <c r="K106" s="89"/>
      <c r="L106" s="90" t="s">
        <v>307</v>
      </c>
      <c r="X106" s="85" t="e">
        <f>VLOOKUP(Tableau2[[#This Row],[Licence O365 Principale]],Tableau3[],2)</f>
        <v>#N/A</v>
      </c>
      <c r="Y106" s="85" t="e">
        <f>VLOOKUP(Tableau2[[#This Row],[2eme Licence O365]],Tableau3[],2)</f>
        <v>#N/A</v>
      </c>
      <c r="Z106" s="85" t="e">
        <f>VLOOKUP(Tableau2[[#This Row],[3eme Licence O365]],Tableau3[],2)</f>
        <v>#N/A</v>
      </c>
      <c r="AA106" s="85" t="e">
        <f>VLOOKUP(Tableau2[[#This Row],[4eme Licence O365]],Tableau3[],2)</f>
        <v>#N/A</v>
      </c>
      <c r="AB106" s="86" t="e">
        <f>IF(SEARCH(MID(A106,1+SEARCH("@",Tableau2[[#This Row],[Login/email]],1),255),DomainesSecondaires &amp;";"&amp;DomainePrincipal,1)&gt;=1,"Ok","Erreur")</f>
        <v>#VALUE!</v>
      </c>
    </row>
    <row r="107" spans="1:28" s="87" customFormat="1">
      <c r="A107" s="90"/>
      <c r="B107" s="90"/>
      <c r="C107" s="90"/>
      <c r="D107" s="90"/>
      <c r="H107" s="88"/>
      <c r="K107" s="89"/>
      <c r="L107" s="90" t="s">
        <v>307</v>
      </c>
      <c r="X107" s="85" t="e">
        <f>VLOOKUP(Tableau2[[#This Row],[Licence O365 Principale]],Tableau3[],2)</f>
        <v>#N/A</v>
      </c>
      <c r="Y107" s="85" t="e">
        <f>VLOOKUP(Tableau2[[#This Row],[2eme Licence O365]],Tableau3[],2)</f>
        <v>#N/A</v>
      </c>
      <c r="Z107" s="85" t="e">
        <f>VLOOKUP(Tableau2[[#This Row],[3eme Licence O365]],Tableau3[],2)</f>
        <v>#N/A</v>
      </c>
      <c r="AA107" s="85" t="e">
        <f>VLOOKUP(Tableau2[[#This Row],[4eme Licence O365]],Tableau3[],2)</f>
        <v>#N/A</v>
      </c>
      <c r="AB107" s="86" t="e">
        <f>IF(SEARCH(MID(A107,1+SEARCH("@",Tableau2[[#This Row],[Login/email]],1),255),DomainesSecondaires &amp;";"&amp;DomainePrincipal,1)&gt;=1,"Ok","Erreur")</f>
        <v>#VALUE!</v>
      </c>
    </row>
    <row r="108" spans="1:28" s="87" customFormat="1">
      <c r="A108" s="90"/>
      <c r="B108" s="90"/>
      <c r="C108" s="90"/>
      <c r="D108" s="90"/>
      <c r="H108" s="88"/>
      <c r="K108" s="89"/>
      <c r="L108" s="90" t="s">
        <v>307</v>
      </c>
      <c r="X108" s="85" t="e">
        <f>VLOOKUP(Tableau2[[#This Row],[Licence O365 Principale]],Tableau3[],2)</f>
        <v>#N/A</v>
      </c>
      <c r="Y108" s="85" t="e">
        <f>VLOOKUP(Tableau2[[#This Row],[2eme Licence O365]],Tableau3[],2)</f>
        <v>#N/A</v>
      </c>
      <c r="Z108" s="85" t="e">
        <f>VLOOKUP(Tableau2[[#This Row],[3eme Licence O365]],Tableau3[],2)</f>
        <v>#N/A</v>
      </c>
      <c r="AA108" s="85" t="e">
        <f>VLOOKUP(Tableau2[[#This Row],[4eme Licence O365]],Tableau3[],2)</f>
        <v>#N/A</v>
      </c>
      <c r="AB108" s="86" t="e">
        <f>IF(SEARCH(MID(A108,1+SEARCH("@",Tableau2[[#This Row],[Login/email]],1),255),DomainesSecondaires &amp;";"&amp;DomainePrincipal,1)&gt;=1,"Ok","Erreur")</f>
        <v>#VALUE!</v>
      </c>
    </row>
    <row r="109" spans="1:28" s="87" customFormat="1">
      <c r="A109" s="90"/>
      <c r="B109" s="90"/>
      <c r="C109" s="90"/>
      <c r="D109" s="90"/>
      <c r="H109" s="88"/>
      <c r="K109" s="89"/>
      <c r="L109" s="90" t="s">
        <v>307</v>
      </c>
      <c r="X109" s="85" t="e">
        <f>VLOOKUP(Tableau2[[#This Row],[Licence O365 Principale]],Tableau3[],2)</f>
        <v>#N/A</v>
      </c>
      <c r="Y109" s="85" t="e">
        <f>VLOOKUP(Tableau2[[#This Row],[2eme Licence O365]],Tableau3[],2)</f>
        <v>#N/A</v>
      </c>
      <c r="Z109" s="85" t="e">
        <f>VLOOKUP(Tableau2[[#This Row],[3eme Licence O365]],Tableau3[],2)</f>
        <v>#N/A</v>
      </c>
      <c r="AA109" s="85" t="e">
        <f>VLOOKUP(Tableau2[[#This Row],[4eme Licence O365]],Tableau3[],2)</f>
        <v>#N/A</v>
      </c>
      <c r="AB109" s="86" t="e">
        <f>IF(SEARCH(MID(A109,1+SEARCH("@",Tableau2[[#This Row],[Login/email]],1),255),DomainesSecondaires &amp;";"&amp;DomainePrincipal,1)&gt;=1,"Ok","Erreur")</f>
        <v>#VALUE!</v>
      </c>
    </row>
    <row r="110" spans="1:28" s="87" customFormat="1">
      <c r="A110" s="90"/>
      <c r="B110" s="90"/>
      <c r="C110" s="90"/>
      <c r="D110" s="90"/>
      <c r="H110" s="88"/>
      <c r="K110" s="89"/>
      <c r="L110" s="90" t="s">
        <v>307</v>
      </c>
      <c r="X110" s="85" t="e">
        <f>VLOOKUP(Tableau2[[#This Row],[Licence O365 Principale]],Tableau3[],2)</f>
        <v>#N/A</v>
      </c>
      <c r="Y110" s="85" t="e">
        <f>VLOOKUP(Tableau2[[#This Row],[2eme Licence O365]],Tableau3[],2)</f>
        <v>#N/A</v>
      </c>
      <c r="Z110" s="85" t="e">
        <f>VLOOKUP(Tableau2[[#This Row],[3eme Licence O365]],Tableau3[],2)</f>
        <v>#N/A</v>
      </c>
      <c r="AA110" s="85" t="e">
        <f>VLOOKUP(Tableau2[[#This Row],[4eme Licence O365]],Tableau3[],2)</f>
        <v>#N/A</v>
      </c>
      <c r="AB110" s="86" t="e">
        <f>IF(SEARCH(MID(A110,1+SEARCH("@",Tableau2[[#This Row],[Login/email]],1),255),DomainesSecondaires &amp;";"&amp;DomainePrincipal,1)&gt;=1,"Ok","Erreur")</f>
        <v>#VALUE!</v>
      </c>
    </row>
    <row r="111" spans="1:28" s="87" customFormat="1">
      <c r="A111" s="90"/>
      <c r="B111" s="90"/>
      <c r="C111" s="90"/>
      <c r="D111" s="90"/>
      <c r="H111" s="88"/>
      <c r="K111" s="89"/>
      <c r="L111" s="90" t="s">
        <v>307</v>
      </c>
      <c r="X111" s="85" t="e">
        <f>VLOOKUP(Tableau2[[#This Row],[Licence O365 Principale]],Tableau3[],2)</f>
        <v>#N/A</v>
      </c>
      <c r="Y111" s="85" t="e">
        <f>VLOOKUP(Tableau2[[#This Row],[2eme Licence O365]],Tableau3[],2)</f>
        <v>#N/A</v>
      </c>
      <c r="Z111" s="85" t="e">
        <f>VLOOKUP(Tableau2[[#This Row],[3eme Licence O365]],Tableau3[],2)</f>
        <v>#N/A</v>
      </c>
      <c r="AA111" s="85" t="e">
        <f>VLOOKUP(Tableau2[[#This Row],[4eme Licence O365]],Tableau3[],2)</f>
        <v>#N/A</v>
      </c>
      <c r="AB111" s="86" t="e">
        <f>IF(SEARCH(MID(A111,1+SEARCH("@",Tableau2[[#This Row],[Login/email]],1),255),DomainesSecondaires &amp;";"&amp;DomainePrincipal,1)&gt;=1,"Ok","Erreur")</f>
        <v>#VALUE!</v>
      </c>
    </row>
    <row r="112" spans="1:28" s="87" customFormat="1">
      <c r="A112" s="90"/>
      <c r="B112" s="90"/>
      <c r="C112" s="90"/>
      <c r="D112" s="90"/>
      <c r="H112" s="88"/>
      <c r="K112" s="89"/>
      <c r="L112" s="90" t="s">
        <v>307</v>
      </c>
      <c r="X112" s="85" t="e">
        <f>VLOOKUP(Tableau2[[#This Row],[Licence O365 Principale]],Tableau3[],2)</f>
        <v>#N/A</v>
      </c>
      <c r="Y112" s="85" t="e">
        <f>VLOOKUP(Tableau2[[#This Row],[2eme Licence O365]],Tableau3[],2)</f>
        <v>#N/A</v>
      </c>
      <c r="Z112" s="85" t="e">
        <f>VLOOKUP(Tableau2[[#This Row],[3eme Licence O365]],Tableau3[],2)</f>
        <v>#N/A</v>
      </c>
      <c r="AA112" s="85" t="e">
        <f>VLOOKUP(Tableau2[[#This Row],[4eme Licence O365]],Tableau3[],2)</f>
        <v>#N/A</v>
      </c>
      <c r="AB112" s="86" t="e">
        <f>IF(SEARCH(MID(A112,1+SEARCH("@",Tableau2[[#This Row],[Login/email]],1),255),DomainesSecondaires &amp;";"&amp;DomainePrincipal,1)&gt;=1,"Ok","Erreur")</f>
        <v>#VALUE!</v>
      </c>
    </row>
    <row r="113" spans="1:28" s="87" customFormat="1">
      <c r="A113" s="90"/>
      <c r="B113" s="90"/>
      <c r="C113" s="90"/>
      <c r="D113" s="90"/>
      <c r="H113" s="88"/>
      <c r="K113" s="89"/>
      <c r="L113" s="90" t="s">
        <v>307</v>
      </c>
      <c r="X113" s="85" t="e">
        <f>VLOOKUP(Tableau2[[#This Row],[Licence O365 Principale]],Tableau3[],2)</f>
        <v>#N/A</v>
      </c>
      <c r="Y113" s="85" t="e">
        <f>VLOOKUP(Tableau2[[#This Row],[2eme Licence O365]],Tableau3[],2)</f>
        <v>#N/A</v>
      </c>
      <c r="Z113" s="85" t="e">
        <f>VLOOKUP(Tableau2[[#This Row],[3eme Licence O365]],Tableau3[],2)</f>
        <v>#N/A</v>
      </c>
      <c r="AA113" s="85" t="e">
        <f>VLOOKUP(Tableau2[[#This Row],[4eme Licence O365]],Tableau3[],2)</f>
        <v>#N/A</v>
      </c>
      <c r="AB113" s="86" t="e">
        <f>IF(SEARCH(MID(A113,1+SEARCH("@",Tableau2[[#This Row],[Login/email]],1),255),DomainesSecondaires &amp;";"&amp;DomainePrincipal,1)&gt;=1,"Ok","Erreur")</f>
        <v>#VALUE!</v>
      </c>
    </row>
    <row r="114" spans="1:28" s="87" customFormat="1">
      <c r="A114" s="90"/>
      <c r="B114" s="90"/>
      <c r="C114" s="90"/>
      <c r="D114" s="90"/>
      <c r="H114" s="88"/>
      <c r="K114" s="89"/>
      <c r="L114" s="90" t="s">
        <v>307</v>
      </c>
      <c r="X114" s="85" t="e">
        <f>VLOOKUP(Tableau2[[#This Row],[Licence O365 Principale]],Tableau3[],2)</f>
        <v>#N/A</v>
      </c>
      <c r="Y114" s="85" t="e">
        <f>VLOOKUP(Tableau2[[#This Row],[2eme Licence O365]],Tableau3[],2)</f>
        <v>#N/A</v>
      </c>
      <c r="Z114" s="85" t="e">
        <f>VLOOKUP(Tableau2[[#This Row],[3eme Licence O365]],Tableau3[],2)</f>
        <v>#N/A</v>
      </c>
      <c r="AA114" s="85" t="e">
        <f>VLOOKUP(Tableau2[[#This Row],[4eme Licence O365]],Tableau3[],2)</f>
        <v>#N/A</v>
      </c>
      <c r="AB114" s="86" t="e">
        <f>IF(SEARCH(MID(A114,1+SEARCH("@",Tableau2[[#This Row],[Login/email]],1),255),DomainesSecondaires &amp;";"&amp;DomainePrincipal,1)&gt;=1,"Ok","Erreur")</f>
        <v>#VALUE!</v>
      </c>
    </row>
    <row r="115" spans="1:28" s="87" customFormat="1">
      <c r="A115" s="90"/>
      <c r="B115" s="90"/>
      <c r="C115" s="90"/>
      <c r="D115" s="90"/>
      <c r="H115" s="88"/>
      <c r="K115" s="89"/>
      <c r="L115" s="90" t="s">
        <v>307</v>
      </c>
      <c r="X115" s="85" t="e">
        <f>VLOOKUP(Tableau2[[#This Row],[Licence O365 Principale]],Tableau3[],2)</f>
        <v>#N/A</v>
      </c>
      <c r="Y115" s="85" t="e">
        <f>VLOOKUP(Tableau2[[#This Row],[2eme Licence O365]],Tableau3[],2)</f>
        <v>#N/A</v>
      </c>
      <c r="Z115" s="85" t="e">
        <f>VLOOKUP(Tableau2[[#This Row],[3eme Licence O365]],Tableau3[],2)</f>
        <v>#N/A</v>
      </c>
      <c r="AA115" s="85" t="e">
        <f>VLOOKUP(Tableau2[[#This Row],[4eme Licence O365]],Tableau3[],2)</f>
        <v>#N/A</v>
      </c>
      <c r="AB115" s="86" t="e">
        <f>IF(SEARCH(MID(A115,1+SEARCH("@",Tableau2[[#This Row],[Login/email]],1),255),DomainesSecondaires &amp;";"&amp;DomainePrincipal,1)&gt;=1,"Ok","Erreur")</f>
        <v>#VALUE!</v>
      </c>
    </row>
    <row r="116" spans="1:28" s="87" customFormat="1">
      <c r="A116" s="90"/>
      <c r="B116" s="90"/>
      <c r="C116" s="90"/>
      <c r="D116" s="90"/>
      <c r="H116" s="88"/>
      <c r="K116" s="89"/>
      <c r="L116" s="90" t="s">
        <v>307</v>
      </c>
      <c r="X116" s="85" t="e">
        <f>VLOOKUP(Tableau2[[#This Row],[Licence O365 Principale]],Tableau3[],2)</f>
        <v>#N/A</v>
      </c>
      <c r="Y116" s="85" t="e">
        <f>VLOOKUP(Tableau2[[#This Row],[2eme Licence O365]],Tableau3[],2)</f>
        <v>#N/A</v>
      </c>
      <c r="Z116" s="85" t="e">
        <f>VLOOKUP(Tableau2[[#This Row],[3eme Licence O365]],Tableau3[],2)</f>
        <v>#N/A</v>
      </c>
      <c r="AA116" s="85" t="e">
        <f>VLOOKUP(Tableau2[[#This Row],[4eme Licence O365]],Tableau3[],2)</f>
        <v>#N/A</v>
      </c>
      <c r="AB116" s="86" t="e">
        <f>IF(SEARCH(MID(A116,1+SEARCH("@",Tableau2[[#This Row],[Login/email]],1),255),DomainesSecondaires &amp;";"&amp;DomainePrincipal,1)&gt;=1,"Ok","Erreur")</f>
        <v>#VALUE!</v>
      </c>
    </row>
    <row r="117" spans="1:28" s="87" customFormat="1">
      <c r="A117" s="90"/>
      <c r="B117" s="90"/>
      <c r="C117" s="90"/>
      <c r="D117" s="90"/>
      <c r="H117" s="88"/>
      <c r="K117" s="89"/>
      <c r="L117" s="90" t="s">
        <v>307</v>
      </c>
      <c r="X117" s="85" t="e">
        <f>VLOOKUP(Tableau2[[#This Row],[Licence O365 Principale]],Tableau3[],2)</f>
        <v>#N/A</v>
      </c>
      <c r="Y117" s="85" t="e">
        <f>VLOOKUP(Tableau2[[#This Row],[2eme Licence O365]],Tableau3[],2)</f>
        <v>#N/A</v>
      </c>
      <c r="Z117" s="85" t="e">
        <f>VLOOKUP(Tableau2[[#This Row],[3eme Licence O365]],Tableau3[],2)</f>
        <v>#N/A</v>
      </c>
      <c r="AA117" s="85" t="e">
        <f>VLOOKUP(Tableau2[[#This Row],[4eme Licence O365]],Tableau3[],2)</f>
        <v>#N/A</v>
      </c>
      <c r="AB117" s="86" t="e">
        <f>IF(SEARCH(MID(A117,1+SEARCH("@",Tableau2[[#This Row],[Login/email]],1),255),DomainesSecondaires &amp;";"&amp;DomainePrincipal,1)&gt;=1,"Ok","Erreur")</f>
        <v>#VALUE!</v>
      </c>
    </row>
    <row r="118" spans="1:28" s="87" customFormat="1">
      <c r="A118" s="90"/>
      <c r="B118" s="90"/>
      <c r="C118" s="90"/>
      <c r="D118" s="90"/>
      <c r="H118" s="88"/>
      <c r="K118" s="89"/>
      <c r="L118" s="90" t="s">
        <v>307</v>
      </c>
      <c r="X118" s="85" t="e">
        <f>VLOOKUP(Tableau2[[#This Row],[Licence O365 Principale]],Tableau3[],2)</f>
        <v>#N/A</v>
      </c>
      <c r="Y118" s="85" t="e">
        <f>VLOOKUP(Tableau2[[#This Row],[2eme Licence O365]],Tableau3[],2)</f>
        <v>#N/A</v>
      </c>
      <c r="Z118" s="85" t="e">
        <f>VLOOKUP(Tableau2[[#This Row],[3eme Licence O365]],Tableau3[],2)</f>
        <v>#N/A</v>
      </c>
      <c r="AA118" s="85" t="e">
        <f>VLOOKUP(Tableau2[[#This Row],[4eme Licence O365]],Tableau3[],2)</f>
        <v>#N/A</v>
      </c>
      <c r="AB118" s="86" t="e">
        <f>IF(SEARCH(MID(A118,1+SEARCH("@",Tableau2[[#This Row],[Login/email]],1),255),DomainesSecondaires &amp;";"&amp;DomainePrincipal,1)&gt;=1,"Ok","Erreur")</f>
        <v>#VALUE!</v>
      </c>
    </row>
    <row r="119" spans="1:28" s="87" customFormat="1">
      <c r="A119" s="90"/>
      <c r="B119" s="90"/>
      <c r="C119" s="90"/>
      <c r="D119" s="90"/>
      <c r="H119" s="88"/>
      <c r="K119" s="89"/>
      <c r="L119" s="90" t="s">
        <v>307</v>
      </c>
      <c r="X119" s="85" t="e">
        <f>VLOOKUP(Tableau2[[#This Row],[Licence O365 Principale]],Tableau3[],2)</f>
        <v>#N/A</v>
      </c>
      <c r="Y119" s="85" t="e">
        <f>VLOOKUP(Tableau2[[#This Row],[2eme Licence O365]],Tableau3[],2)</f>
        <v>#N/A</v>
      </c>
      <c r="Z119" s="85" t="e">
        <f>VLOOKUP(Tableau2[[#This Row],[3eme Licence O365]],Tableau3[],2)</f>
        <v>#N/A</v>
      </c>
      <c r="AA119" s="85" t="e">
        <f>VLOOKUP(Tableau2[[#This Row],[4eme Licence O365]],Tableau3[],2)</f>
        <v>#N/A</v>
      </c>
      <c r="AB119" s="86" t="e">
        <f>IF(SEARCH(MID(A119,1+SEARCH("@",Tableau2[[#This Row],[Login/email]],1),255),DomainesSecondaires &amp;";"&amp;DomainePrincipal,1)&gt;=1,"Ok","Erreur")</f>
        <v>#VALUE!</v>
      </c>
    </row>
    <row r="120" spans="1:28" s="87" customFormat="1">
      <c r="A120" s="90"/>
      <c r="B120" s="90"/>
      <c r="C120" s="90"/>
      <c r="D120" s="90"/>
      <c r="H120" s="88"/>
      <c r="K120" s="89"/>
      <c r="L120" s="90" t="s">
        <v>307</v>
      </c>
      <c r="X120" s="85" t="e">
        <f>VLOOKUP(Tableau2[[#This Row],[Licence O365 Principale]],Tableau3[],2)</f>
        <v>#N/A</v>
      </c>
      <c r="Y120" s="85" t="e">
        <f>VLOOKUP(Tableau2[[#This Row],[2eme Licence O365]],Tableau3[],2)</f>
        <v>#N/A</v>
      </c>
      <c r="Z120" s="85" t="e">
        <f>VLOOKUP(Tableau2[[#This Row],[3eme Licence O365]],Tableau3[],2)</f>
        <v>#N/A</v>
      </c>
      <c r="AA120" s="85" t="e">
        <f>VLOOKUP(Tableau2[[#This Row],[4eme Licence O365]],Tableau3[],2)</f>
        <v>#N/A</v>
      </c>
      <c r="AB120" s="86" t="e">
        <f>IF(SEARCH(MID(A120,1+SEARCH("@",Tableau2[[#This Row],[Login/email]],1),255),DomainesSecondaires &amp;";"&amp;DomainePrincipal,1)&gt;=1,"Ok","Erreur")</f>
        <v>#VALUE!</v>
      </c>
    </row>
    <row r="121" spans="1:28" s="87" customFormat="1">
      <c r="A121" s="90"/>
      <c r="B121" s="90"/>
      <c r="C121" s="90"/>
      <c r="D121" s="90"/>
      <c r="H121" s="88"/>
      <c r="K121" s="89"/>
      <c r="L121" s="90" t="s">
        <v>307</v>
      </c>
      <c r="X121" s="85" t="e">
        <f>VLOOKUP(Tableau2[[#This Row],[Licence O365 Principale]],Tableau3[],2)</f>
        <v>#N/A</v>
      </c>
      <c r="Y121" s="85" t="e">
        <f>VLOOKUP(Tableau2[[#This Row],[2eme Licence O365]],Tableau3[],2)</f>
        <v>#N/A</v>
      </c>
      <c r="Z121" s="85" t="e">
        <f>VLOOKUP(Tableau2[[#This Row],[3eme Licence O365]],Tableau3[],2)</f>
        <v>#N/A</v>
      </c>
      <c r="AA121" s="85" t="e">
        <f>VLOOKUP(Tableau2[[#This Row],[4eme Licence O365]],Tableau3[],2)</f>
        <v>#N/A</v>
      </c>
      <c r="AB121" s="86" t="e">
        <f>IF(SEARCH(MID(A121,1+SEARCH("@",Tableau2[[#This Row],[Login/email]],1),255),DomainesSecondaires &amp;";"&amp;DomainePrincipal,1)&gt;=1,"Ok","Erreur")</f>
        <v>#VALUE!</v>
      </c>
    </row>
    <row r="122" spans="1:28" s="87" customFormat="1">
      <c r="A122" s="90"/>
      <c r="B122" s="90"/>
      <c r="C122" s="90"/>
      <c r="D122" s="90"/>
      <c r="H122" s="88"/>
      <c r="K122" s="89"/>
      <c r="L122" s="90" t="s">
        <v>307</v>
      </c>
      <c r="X122" s="85" t="e">
        <f>VLOOKUP(Tableau2[[#This Row],[Licence O365 Principale]],Tableau3[],2)</f>
        <v>#N/A</v>
      </c>
      <c r="Y122" s="85" t="e">
        <f>VLOOKUP(Tableau2[[#This Row],[2eme Licence O365]],Tableau3[],2)</f>
        <v>#N/A</v>
      </c>
      <c r="Z122" s="85" t="e">
        <f>VLOOKUP(Tableau2[[#This Row],[3eme Licence O365]],Tableau3[],2)</f>
        <v>#N/A</v>
      </c>
      <c r="AA122" s="85" t="e">
        <f>VLOOKUP(Tableau2[[#This Row],[4eme Licence O365]],Tableau3[],2)</f>
        <v>#N/A</v>
      </c>
      <c r="AB122" s="86" t="e">
        <f>IF(SEARCH(MID(A122,1+SEARCH("@",Tableau2[[#This Row],[Login/email]],1),255),DomainesSecondaires &amp;";"&amp;DomainePrincipal,1)&gt;=1,"Ok","Erreur")</f>
        <v>#VALUE!</v>
      </c>
    </row>
    <row r="123" spans="1:28" s="87" customFormat="1">
      <c r="A123" s="90"/>
      <c r="B123" s="90"/>
      <c r="C123" s="90"/>
      <c r="D123" s="90"/>
      <c r="H123" s="88"/>
      <c r="K123" s="89"/>
      <c r="L123" s="90" t="s">
        <v>307</v>
      </c>
      <c r="X123" s="85" t="e">
        <f>VLOOKUP(Tableau2[[#This Row],[Licence O365 Principale]],Tableau3[],2)</f>
        <v>#N/A</v>
      </c>
      <c r="Y123" s="85" t="e">
        <f>VLOOKUP(Tableau2[[#This Row],[2eme Licence O365]],Tableau3[],2)</f>
        <v>#N/A</v>
      </c>
      <c r="Z123" s="85" t="e">
        <f>VLOOKUP(Tableau2[[#This Row],[3eme Licence O365]],Tableau3[],2)</f>
        <v>#N/A</v>
      </c>
      <c r="AA123" s="85" t="e">
        <f>VLOOKUP(Tableau2[[#This Row],[4eme Licence O365]],Tableau3[],2)</f>
        <v>#N/A</v>
      </c>
      <c r="AB123" s="86" t="e">
        <f>IF(SEARCH(MID(A123,1+SEARCH("@",Tableau2[[#This Row],[Login/email]],1),255),DomainesSecondaires &amp;";"&amp;DomainePrincipal,1)&gt;=1,"Ok","Erreur")</f>
        <v>#VALUE!</v>
      </c>
    </row>
    <row r="124" spans="1:28" s="87" customFormat="1">
      <c r="A124" s="90"/>
      <c r="B124" s="90"/>
      <c r="C124" s="90"/>
      <c r="D124" s="90"/>
      <c r="H124" s="88"/>
      <c r="K124" s="89"/>
      <c r="L124" s="90" t="s">
        <v>307</v>
      </c>
      <c r="X124" s="85" t="e">
        <f>VLOOKUP(Tableau2[[#This Row],[Licence O365 Principale]],Tableau3[],2)</f>
        <v>#N/A</v>
      </c>
      <c r="Y124" s="85" t="e">
        <f>VLOOKUP(Tableau2[[#This Row],[2eme Licence O365]],Tableau3[],2)</f>
        <v>#N/A</v>
      </c>
      <c r="Z124" s="85" t="e">
        <f>VLOOKUP(Tableau2[[#This Row],[3eme Licence O365]],Tableau3[],2)</f>
        <v>#N/A</v>
      </c>
      <c r="AA124" s="85" t="e">
        <f>VLOOKUP(Tableau2[[#This Row],[4eme Licence O365]],Tableau3[],2)</f>
        <v>#N/A</v>
      </c>
      <c r="AB124" s="86" t="e">
        <f>IF(SEARCH(MID(A124,1+SEARCH("@",Tableau2[[#This Row],[Login/email]],1),255),DomainesSecondaires &amp;";"&amp;DomainePrincipal,1)&gt;=1,"Ok","Erreur")</f>
        <v>#VALUE!</v>
      </c>
    </row>
    <row r="125" spans="1:28" s="87" customFormat="1">
      <c r="A125" s="90"/>
      <c r="B125" s="90"/>
      <c r="C125" s="90"/>
      <c r="D125" s="90"/>
      <c r="H125" s="88"/>
      <c r="K125" s="89"/>
      <c r="L125" s="90" t="s">
        <v>307</v>
      </c>
      <c r="X125" s="85" t="e">
        <f>VLOOKUP(Tableau2[[#This Row],[Licence O365 Principale]],Tableau3[],2)</f>
        <v>#N/A</v>
      </c>
      <c r="Y125" s="85" t="e">
        <f>VLOOKUP(Tableau2[[#This Row],[2eme Licence O365]],Tableau3[],2)</f>
        <v>#N/A</v>
      </c>
      <c r="Z125" s="85" t="e">
        <f>VLOOKUP(Tableau2[[#This Row],[3eme Licence O365]],Tableau3[],2)</f>
        <v>#N/A</v>
      </c>
      <c r="AA125" s="85" t="e">
        <f>VLOOKUP(Tableau2[[#This Row],[4eme Licence O365]],Tableau3[],2)</f>
        <v>#N/A</v>
      </c>
      <c r="AB125" s="86" t="e">
        <f>IF(SEARCH(MID(A125,1+SEARCH("@",Tableau2[[#This Row],[Login/email]],1),255),DomainesSecondaires &amp;";"&amp;DomainePrincipal,1)&gt;=1,"Ok","Erreur")</f>
        <v>#VALUE!</v>
      </c>
    </row>
    <row r="126" spans="1:28" s="87" customFormat="1">
      <c r="A126" s="90"/>
      <c r="B126" s="90"/>
      <c r="C126" s="90"/>
      <c r="D126" s="90"/>
      <c r="H126" s="88"/>
      <c r="K126" s="89"/>
      <c r="L126" s="90" t="s">
        <v>307</v>
      </c>
      <c r="X126" s="85" t="e">
        <f>VLOOKUP(Tableau2[[#This Row],[Licence O365 Principale]],Tableau3[],2)</f>
        <v>#N/A</v>
      </c>
      <c r="Y126" s="85" t="e">
        <f>VLOOKUP(Tableau2[[#This Row],[2eme Licence O365]],Tableau3[],2)</f>
        <v>#N/A</v>
      </c>
      <c r="Z126" s="85" t="e">
        <f>VLOOKUP(Tableau2[[#This Row],[3eme Licence O365]],Tableau3[],2)</f>
        <v>#N/A</v>
      </c>
      <c r="AA126" s="85" t="e">
        <f>VLOOKUP(Tableau2[[#This Row],[4eme Licence O365]],Tableau3[],2)</f>
        <v>#N/A</v>
      </c>
      <c r="AB126" s="86" t="e">
        <f>IF(SEARCH(MID(A126,1+SEARCH("@",Tableau2[[#This Row],[Login/email]],1),255),DomainesSecondaires &amp;";"&amp;DomainePrincipal,1)&gt;=1,"Ok","Erreur")</f>
        <v>#VALUE!</v>
      </c>
    </row>
    <row r="127" spans="1:28" s="87" customFormat="1">
      <c r="A127" s="90"/>
      <c r="B127" s="90"/>
      <c r="C127" s="90"/>
      <c r="D127" s="90"/>
      <c r="H127" s="88"/>
      <c r="K127" s="89"/>
      <c r="L127" s="90" t="s">
        <v>307</v>
      </c>
      <c r="X127" s="85" t="e">
        <f>VLOOKUP(Tableau2[[#This Row],[Licence O365 Principale]],Tableau3[],2)</f>
        <v>#N/A</v>
      </c>
      <c r="Y127" s="85" t="e">
        <f>VLOOKUP(Tableau2[[#This Row],[2eme Licence O365]],Tableau3[],2)</f>
        <v>#N/A</v>
      </c>
      <c r="Z127" s="85" t="e">
        <f>VLOOKUP(Tableau2[[#This Row],[3eme Licence O365]],Tableau3[],2)</f>
        <v>#N/A</v>
      </c>
      <c r="AA127" s="85" t="e">
        <f>VLOOKUP(Tableau2[[#This Row],[4eme Licence O365]],Tableau3[],2)</f>
        <v>#N/A</v>
      </c>
      <c r="AB127" s="86" t="e">
        <f>IF(SEARCH(MID(A127,1+SEARCH("@",Tableau2[[#This Row],[Login/email]],1),255),DomainesSecondaires &amp;";"&amp;DomainePrincipal,1)&gt;=1,"Ok","Erreur")</f>
        <v>#VALUE!</v>
      </c>
    </row>
    <row r="128" spans="1:28" s="87" customFormat="1">
      <c r="A128" s="90"/>
      <c r="B128" s="90"/>
      <c r="C128" s="90"/>
      <c r="D128" s="90"/>
      <c r="H128" s="88"/>
      <c r="K128" s="89"/>
      <c r="L128" s="90" t="s">
        <v>307</v>
      </c>
      <c r="X128" s="85" t="e">
        <f>VLOOKUP(Tableau2[[#This Row],[Licence O365 Principale]],Tableau3[],2)</f>
        <v>#N/A</v>
      </c>
      <c r="Y128" s="85" t="e">
        <f>VLOOKUP(Tableau2[[#This Row],[2eme Licence O365]],Tableau3[],2)</f>
        <v>#N/A</v>
      </c>
      <c r="Z128" s="85" t="e">
        <f>VLOOKUP(Tableau2[[#This Row],[3eme Licence O365]],Tableau3[],2)</f>
        <v>#N/A</v>
      </c>
      <c r="AA128" s="85" t="e">
        <f>VLOOKUP(Tableau2[[#This Row],[4eme Licence O365]],Tableau3[],2)</f>
        <v>#N/A</v>
      </c>
      <c r="AB128" s="86" t="e">
        <f>IF(SEARCH(MID(A128,1+SEARCH("@",Tableau2[[#This Row],[Login/email]],1),255),DomainesSecondaires &amp;";"&amp;DomainePrincipal,1)&gt;=1,"Ok","Erreur")</f>
        <v>#VALUE!</v>
      </c>
    </row>
    <row r="129" spans="1:28" s="87" customFormat="1">
      <c r="A129" s="90"/>
      <c r="B129" s="90"/>
      <c r="C129" s="90"/>
      <c r="D129" s="90"/>
      <c r="H129" s="88"/>
      <c r="K129" s="89"/>
      <c r="L129" s="90" t="s">
        <v>307</v>
      </c>
      <c r="X129" s="85" t="e">
        <f>VLOOKUP(Tableau2[[#This Row],[Licence O365 Principale]],Tableau3[],2)</f>
        <v>#N/A</v>
      </c>
      <c r="Y129" s="85" t="e">
        <f>VLOOKUP(Tableau2[[#This Row],[2eme Licence O365]],Tableau3[],2)</f>
        <v>#N/A</v>
      </c>
      <c r="Z129" s="85" t="e">
        <f>VLOOKUP(Tableau2[[#This Row],[3eme Licence O365]],Tableau3[],2)</f>
        <v>#N/A</v>
      </c>
      <c r="AA129" s="85" t="e">
        <f>VLOOKUP(Tableau2[[#This Row],[4eme Licence O365]],Tableau3[],2)</f>
        <v>#N/A</v>
      </c>
      <c r="AB129" s="86" t="e">
        <f>IF(SEARCH(MID(A129,1+SEARCH("@",Tableau2[[#This Row],[Login/email]],1),255),DomainesSecondaires &amp;";"&amp;DomainePrincipal,1)&gt;=1,"Ok","Erreur")</f>
        <v>#VALUE!</v>
      </c>
    </row>
    <row r="130" spans="1:28" s="87" customFormat="1">
      <c r="A130" s="90"/>
      <c r="B130" s="90"/>
      <c r="C130" s="90"/>
      <c r="D130" s="90"/>
      <c r="H130" s="88"/>
      <c r="K130" s="89"/>
      <c r="L130" s="90" t="s">
        <v>307</v>
      </c>
      <c r="X130" s="85" t="e">
        <f>VLOOKUP(Tableau2[[#This Row],[Licence O365 Principale]],Tableau3[],2)</f>
        <v>#N/A</v>
      </c>
      <c r="Y130" s="85" t="e">
        <f>VLOOKUP(Tableau2[[#This Row],[2eme Licence O365]],Tableau3[],2)</f>
        <v>#N/A</v>
      </c>
      <c r="Z130" s="85" t="e">
        <f>VLOOKUP(Tableau2[[#This Row],[3eme Licence O365]],Tableau3[],2)</f>
        <v>#N/A</v>
      </c>
      <c r="AA130" s="85" t="e">
        <f>VLOOKUP(Tableau2[[#This Row],[4eme Licence O365]],Tableau3[],2)</f>
        <v>#N/A</v>
      </c>
      <c r="AB130" s="86" t="e">
        <f>IF(SEARCH(MID(A130,1+SEARCH("@",Tableau2[[#This Row],[Login/email]],1),255),DomainesSecondaires &amp;";"&amp;DomainePrincipal,1)&gt;=1,"Ok","Erreur")</f>
        <v>#VALUE!</v>
      </c>
    </row>
    <row r="131" spans="1:28" s="87" customFormat="1">
      <c r="A131" s="90"/>
      <c r="B131" s="90"/>
      <c r="C131" s="90"/>
      <c r="D131" s="90"/>
      <c r="H131" s="88"/>
      <c r="K131" s="89"/>
      <c r="L131" s="90" t="s">
        <v>307</v>
      </c>
      <c r="X131" s="85" t="e">
        <f>VLOOKUP(Tableau2[[#This Row],[Licence O365 Principale]],Tableau3[],2)</f>
        <v>#N/A</v>
      </c>
      <c r="Y131" s="85" t="e">
        <f>VLOOKUP(Tableau2[[#This Row],[2eme Licence O365]],Tableau3[],2)</f>
        <v>#N/A</v>
      </c>
      <c r="Z131" s="85" t="e">
        <f>VLOOKUP(Tableau2[[#This Row],[3eme Licence O365]],Tableau3[],2)</f>
        <v>#N/A</v>
      </c>
      <c r="AA131" s="85" t="e">
        <f>VLOOKUP(Tableau2[[#This Row],[4eme Licence O365]],Tableau3[],2)</f>
        <v>#N/A</v>
      </c>
      <c r="AB131" s="86" t="e">
        <f>IF(SEARCH(MID(A131,1+SEARCH("@",Tableau2[[#This Row],[Login/email]],1),255),DomainesSecondaires &amp;";"&amp;DomainePrincipal,1)&gt;=1,"Ok","Erreur")</f>
        <v>#VALUE!</v>
      </c>
    </row>
    <row r="132" spans="1:28" s="87" customFormat="1">
      <c r="A132" s="90"/>
      <c r="B132" s="90"/>
      <c r="C132" s="90"/>
      <c r="D132" s="90"/>
      <c r="H132" s="88"/>
      <c r="K132" s="89"/>
      <c r="L132" s="90" t="s">
        <v>307</v>
      </c>
      <c r="X132" s="85" t="e">
        <f>VLOOKUP(Tableau2[[#This Row],[Licence O365 Principale]],Tableau3[],2)</f>
        <v>#N/A</v>
      </c>
      <c r="Y132" s="85" t="e">
        <f>VLOOKUP(Tableau2[[#This Row],[2eme Licence O365]],Tableau3[],2)</f>
        <v>#N/A</v>
      </c>
      <c r="Z132" s="85" t="e">
        <f>VLOOKUP(Tableau2[[#This Row],[3eme Licence O365]],Tableau3[],2)</f>
        <v>#N/A</v>
      </c>
      <c r="AA132" s="85" t="e">
        <f>VLOOKUP(Tableau2[[#This Row],[4eme Licence O365]],Tableau3[],2)</f>
        <v>#N/A</v>
      </c>
      <c r="AB132" s="86" t="e">
        <f>IF(SEARCH(MID(A132,1+SEARCH("@",Tableau2[[#This Row],[Login/email]],1),255),DomainesSecondaires &amp;";"&amp;DomainePrincipal,1)&gt;=1,"Ok","Erreur")</f>
        <v>#VALUE!</v>
      </c>
    </row>
    <row r="133" spans="1:28" s="87" customFormat="1">
      <c r="A133" s="90"/>
      <c r="B133" s="90"/>
      <c r="C133" s="90"/>
      <c r="D133" s="90"/>
      <c r="H133" s="88"/>
      <c r="K133" s="89"/>
      <c r="L133" s="90" t="s">
        <v>307</v>
      </c>
      <c r="X133" s="85" t="e">
        <f>VLOOKUP(Tableau2[[#This Row],[Licence O365 Principale]],Tableau3[],2)</f>
        <v>#N/A</v>
      </c>
      <c r="Y133" s="85" t="e">
        <f>VLOOKUP(Tableau2[[#This Row],[2eme Licence O365]],Tableau3[],2)</f>
        <v>#N/A</v>
      </c>
      <c r="Z133" s="85" t="e">
        <f>VLOOKUP(Tableau2[[#This Row],[3eme Licence O365]],Tableau3[],2)</f>
        <v>#N/A</v>
      </c>
      <c r="AA133" s="85" t="e">
        <f>VLOOKUP(Tableau2[[#This Row],[4eme Licence O365]],Tableau3[],2)</f>
        <v>#N/A</v>
      </c>
      <c r="AB133" s="86" t="e">
        <f>IF(SEARCH(MID(A133,1+SEARCH("@",Tableau2[[#This Row],[Login/email]],1),255),DomainesSecondaires &amp;";"&amp;DomainePrincipal,1)&gt;=1,"Ok","Erreur")</f>
        <v>#VALUE!</v>
      </c>
    </row>
    <row r="134" spans="1:28" s="87" customFormat="1">
      <c r="A134" s="90"/>
      <c r="B134" s="90"/>
      <c r="C134" s="90"/>
      <c r="D134" s="90"/>
      <c r="H134" s="88"/>
      <c r="K134" s="89"/>
      <c r="L134" s="90" t="s">
        <v>307</v>
      </c>
      <c r="X134" s="85" t="e">
        <f>VLOOKUP(Tableau2[[#This Row],[Licence O365 Principale]],Tableau3[],2)</f>
        <v>#N/A</v>
      </c>
      <c r="Y134" s="85" t="e">
        <f>VLOOKUP(Tableau2[[#This Row],[2eme Licence O365]],Tableau3[],2)</f>
        <v>#N/A</v>
      </c>
      <c r="Z134" s="85" t="e">
        <f>VLOOKUP(Tableau2[[#This Row],[3eme Licence O365]],Tableau3[],2)</f>
        <v>#N/A</v>
      </c>
      <c r="AA134" s="85" t="e">
        <f>VLOOKUP(Tableau2[[#This Row],[4eme Licence O365]],Tableau3[],2)</f>
        <v>#N/A</v>
      </c>
      <c r="AB134" s="86" t="e">
        <f>IF(SEARCH(MID(A134,1+SEARCH("@",Tableau2[[#This Row],[Login/email]],1),255),DomainesSecondaires &amp;";"&amp;DomainePrincipal,1)&gt;=1,"Ok","Erreur")</f>
        <v>#VALUE!</v>
      </c>
    </row>
    <row r="135" spans="1:28" s="87" customFormat="1">
      <c r="A135" s="90"/>
      <c r="B135" s="90"/>
      <c r="C135" s="90"/>
      <c r="D135" s="90"/>
      <c r="H135" s="88"/>
      <c r="K135" s="89"/>
      <c r="L135" s="90" t="s">
        <v>307</v>
      </c>
      <c r="X135" s="85" t="e">
        <f>VLOOKUP(Tableau2[[#This Row],[Licence O365 Principale]],Tableau3[],2)</f>
        <v>#N/A</v>
      </c>
      <c r="Y135" s="85" t="e">
        <f>VLOOKUP(Tableau2[[#This Row],[2eme Licence O365]],Tableau3[],2)</f>
        <v>#N/A</v>
      </c>
      <c r="Z135" s="85" t="e">
        <f>VLOOKUP(Tableau2[[#This Row],[3eme Licence O365]],Tableau3[],2)</f>
        <v>#N/A</v>
      </c>
      <c r="AA135" s="85" t="e">
        <f>VLOOKUP(Tableau2[[#This Row],[4eme Licence O365]],Tableau3[],2)</f>
        <v>#N/A</v>
      </c>
      <c r="AB135" s="86" t="e">
        <f>IF(SEARCH(MID(A135,1+SEARCH("@",Tableau2[[#This Row],[Login/email]],1),255),DomainesSecondaires &amp;";"&amp;DomainePrincipal,1)&gt;=1,"Ok","Erreur")</f>
        <v>#VALUE!</v>
      </c>
    </row>
    <row r="136" spans="1:28" s="87" customFormat="1">
      <c r="A136" s="90"/>
      <c r="B136" s="90"/>
      <c r="C136" s="90"/>
      <c r="D136" s="90"/>
      <c r="H136" s="88"/>
      <c r="K136" s="89"/>
      <c r="L136" s="90" t="s">
        <v>307</v>
      </c>
      <c r="X136" s="85" t="e">
        <f>VLOOKUP(Tableau2[[#This Row],[Licence O365 Principale]],Tableau3[],2)</f>
        <v>#N/A</v>
      </c>
      <c r="Y136" s="85" t="e">
        <f>VLOOKUP(Tableau2[[#This Row],[2eme Licence O365]],Tableau3[],2)</f>
        <v>#N/A</v>
      </c>
      <c r="Z136" s="85" t="e">
        <f>VLOOKUP(Tableau2[[#This Row],[3eme Licence O365]],Tableau3[],2)</f>
        <v>#N/A</v>
      </c>
      <c r="AA136" s="85" t="e">
        <f>VLOOKUP(Tableau2[[#This Row],[4eme Licence O365]],Tableau3[],2)</f>
        <v>#N/A</v>
      </c>
      <c r="AB136" s="86" t="e">
        <f>IF(SEARCH(MID(A136,1+SEARCH("@",Tableau2[[#This Row],[Login/email]],1),255),DomainesSecondaires &amp;";"&amp;DomainePrincipal,1)&gt;=1,"Ok","Erreur")</f>
        <v>#VALUE!</v>
      </c>
    </row>
    <row r="137" spans="1:28" s="87" customFormat="1">
      <c r="A137" s="90"/>
      <c r="B137" s="90"/>
      <c r="C137" s="90"/>
      <c r="D137" s="90"/>
      <c r="H137" s="88"/>
      <c r="K137" s="89"/>
      <c r="L137" s="90" t="s">
        <v>307</v>
      </c>
      <c r="X137" s="85" t="e">
        <f>VLOOKUP(Tableau2[[#This Row],[Licence O365 Principale]],Tableau3[],2)</f>
        <v>#N/A</v>
      </c>
      <c r="Y137" s="85" t="e">
        <f>VLOOKUP(Tableau2[[#This Row],[2eme Licence O365]],Tableau3[],2)</f>
        <v>#N/A</v>
      </c>
      <c r="Z137" s="85" t="e">
        <f>VLOOKUP(Tableau2[[#This Row],[3eme Licence O365]],Tableau3[],2)</f>
        <v>#N/A</v>
      </c>
      <c r="AA137" s="85" t="e">
        <f>VLOOKUP(Tableau2[[#This Row],[4eme Licence O365]],Tableau3[],2)</f>
        <v>#N/A</v>
      </c>
      <c r="AB137" s="86" t="e">
        <f>IF(SEARCH(MID(A137,1+SEARCH("@",Tableau2[[#This Row],[Login/email]],1),255),DomainesSecondaires &amp;";"&amp;DomainePrincipal,1)&gt;=1,"Ok","Erreur")</f>
        <v>#VALUE!</v>
      </c>
    </row>
    <row r="138" spans="1:28" s="87" customFormat="1">
      <c r="A138" s="90"/>
      <c r="B138" s="90"/>
      <c r="C138" s="90"/>
      <c r="D138" s="90"/>
      <c r="H138" s="88"/>
      <c r="K138" s="89"/>
      <c r="L138" s="90" t="s">
        <v>307</v>
      </c>
      <c r="X138" s="85" t="e">
        <f>VLOOKUP(Tableau2[[#This Row],[Licence O365 Principale]],Tableau3[],2)</f>
        <v>#N/A</v>
      </c>
      <c r="Y138" s="85" t="e">
        <f>VLOOKUP(Tableau2[[#This Row],[2eme Licence O365]],Tableau3[],2)</f>
        <v>#N/A</v>
      </c>
      <c r="Z138" s="85" t="e">
        <f>VLOOKUP(Tableau2[[#This Row],[3eme Licence O365]],Tableau3[],2)</f>
        <v>#N/A</v>
      </c>
      <c r="AA138" s="85" t="e">
        <f>VLOOKUP(Tableau2[[#This Row],[4eme Licence O365]],Tableau3[],2)</f>
        <v>#N/A</v>
      </c>
      <c r="AB138" s="86" t="e">
        <f>IF(SEARCH(MID(A138,1+SEARCH("@",Tableau2[[#This Row],[Login/email]],1),255),DomainesSecondaires &amp;";"&amp;DomainePrincipal,1)&gt;=1,"Ok","Erreur")</f>
        <v>#VALUE!</v>
      </c>
    </row>
    <row r="139" spans="1:28" s="87" customFormat="1">
      <c r="A139" s="90"/>
      <c r="B139" s="90"/>
      <c r="C139" s="90"/>
      <c r="D139" s="90"/>
      <c r="H139" s="88"/>
      <c r="K139" s="89"/>
      <c r="L139" s="90" t="s">
        <v>307</v>
      </c>
      <c r="X139" s="85" t="e">
        <f>VLOOKUP(Tableau2[[#This Row],[Licence O365 Principale]],Tableau3[],2)</f>
        <v>#N/A</v>
      </c>
      <c r="Y139" s="85" t="e">
        <f>VLOOKUP(Tableau2[[#This Row],[2eme Licence O365]],Tableau3[],2)</f>
        <v>#N/A</v>
      </c>
      <c r="Z139" s="85" t="e">
        <f>VLOOKUP(Tableau2[[#This Row],[3eme Licence O365]],Tableau3[],2)</f>
        <v>#N/A</v>
      </c>
      <c r="AA139" s="85" t="e">
        <f>VLOOKUP(Tableau2[[#This Row],[4eme Licence O365]],Tableau3[],2)</f>
        <v>#N/A</v>
      </c>
      <c r="AB139" s="86" t="e">
        <f>IF(SEARCH(MID(A139,1+SEARCH("@",Tableau2[[#This Row],[Login/email]],1),255),DomainesSecondaires &amp;";"&amp;DomainePrincipal,1)&gt;=1,"Ok","Erreur")</f>
        <v>#VALUE!</v>
      </c>
    </row>
    <row r="140" spans="1:28" s="87" customFormat="1">
      <c r="A140" s="90"/>
      <c r="B140" s="90"/>
      <c r="C140" s="90"/>
      <c r="D140" s="90"/>
      <c r="H140" s="88"/>
      <c r="K140" s="89"/>
      <c r="L140" s="90" t="s">
        <v>307</v>
      </c>
      <c r="X140" s="85" t="e">
        <f>VLOOKUP(Tableau2[[#This Row],[Licence O365 Principale]],Tableau3[],2)</f>
        <v>#N/A</v>
      </c>
      <c r="Y140" s="85" t="e">
        <f>VLOOKUP(Tableau2[[#This Row],[2eme Licence O365]],Tableau3[],2)</f>
        <v>#N/A</v>
      </c>
      <c r="Z140" s="85" t="e">
        <f>VLOOKUP(Tableau2[[#This Row],[3eme Licence O365]],Tableau3[],2)</f>
        <v>#N/A</v>
      </c>
      <c r="AA140" s="85" t="e">
        <f>VLOOKUP(Tableau2[[#This Row],[4eme Licence O365]],Tableau3[],2)</f>
        <v>#N/A</v>
      </c>
      <c r="AB140" s="86" t="e">
        <f>IF(SEARCH(MID(A140,1+SEARCH("@",Tableau2[[#This Row],[Login/email]],1),255),DomainesSecondaires &amp;";"&amp;DomainePrincipal,1)&gt;=1,"Ok","Erreur")</f>
        <v>#VALUE!</v>
      </c>
    </row>
    <row r="141" spans="1:28" s="87" customFormat="1">
      <c r="A141" s="90"/>
      <c r="B141" s="90"/>
      <c r="C141" s="90"/>
      <c r="D141" s="90"/>
      <c r="H141" s="88"/>
      <c r="K141" s="89"/>
      <c r="L141" s="90" t="s">
        <v>307</v>
      </c>
      <c r="X141" s="85" t="e">
        <f>VLOOKUP(Tableau2[[#This Row],[Licence O365 Principale]],Tableau3[],2)</f>
        <v>#N/A</v>
      </c>
      <c r="Y141" s="85" t="e">
        <f>VLOOKUP(Tableau2[[#This Row],[2eme Licence O365]],Tableau3[],2)</f>
        <v>#N/A</v>
      </c>
      <c r="Z141" s="85" t="e">
        <f>VLOOKUP(Tableau2[[#This Row],[3eme Licence O365]],Tableau3[],2)</f>
        <v>#N/A</v>
      </c>
      <c r="AA141" s="85" t="e">
        <f>VLOOKUP(Tableau2[[#This Row],[4eme Licence O365]],Tableau3[],2)</f>
        <v>#N/A</v>
      </c>
      <c r="AB141" s="86" t="e">
        <f>IF(SEARCH(MID(A141,1+SEARCH("@",Tableau2[[#This Row],[Login/email]],1),255),DomainesSecondaires &amp;";"&amp;DomainePrincipal,1)&gt;=1,"Ok","Erreur")</f>
        <v>#VALUE!</v>
      </c>
    </row>
    <row r="142" spans="1:28" s="87" customFormat="1">
      <c r="A142" s="90"/>
      <c r="B142" s="90"/>
      <c r="C142" s="90"/>
      <c r="D142" s="90"/>
      <c r="H142" s="88"/>
      <c r="K142" s="89"/>
      <c r="L142" s="90" t="s">
        <v>307</v>
      </c>
      <c r="X142" s="85" t="e">
        <f>VLOOKUP(Tableau2[[#This Row],[Licence O365 Principale]],Tableau3[],2)</f>
        <v>#N/A</v>
      </c>
      <c r="Y142" s="85" t="e">
        <f>VLOOKUP(Tableau2[[#This Row],[2eme Licence O365]],Tableau3[],2)</f>
        <v>#N/A</v>
      </c>
      <c r="Z142" s="85" t="e">
        <f>VLOOKUP(Tableau2[[#This Row],[3eme Licence O365]],Tableau3[],2)</f>
        <v>#N/A</v>
      </c>
      <c r="AA142" s="85" t="e">
        <f>VLOOKUP(Tableau2[[#This Row],[4eme Licence O365]],Tableau3[],2)</f>
        <v>#N/A</v>
      </c>
      <c r="AB142" s="86" t="e">
        <f>IF(SEARCH(MID(A142,1+SEARCH("@",Tableau2[[#This Row],[Login/email]],1),255),DomainesSecondaires &amp;";"&amp;DomainePrincipal,1)&gt;=1,"Ok","Erreur")</f>
        <v>#VALUE!</v>
      </c>
    </row>
    <row r="143" spans="1:28" s="87" customFormat="1">
      <c r="A143" s="90"/>
      <c r="B143" s="90"/>
      <c r="C143" s="90"/>
      <c r="D143" s="90"/>
      <c r="H143" s="88"/>
      <c r="K143" s="89"/>
      <c r="L143" s="90" t="s">
        <v>307</v>
      </c>
      <c r="X143" s="85" t="e">
        <f>VLOOKUP(Tableau2[[#This Row],[Licence O365 Principale]],Tableau3[],2)</f>
        <v>#N/A</v>
      </c>
      <c r="Y143" s="85" t="e">
        <f>VLOOKUP(Tableau2[[#This Row],[2eme Licence O365]],Tableau3[],2)</f>
        <v>#N/A</v>
      </c>
      <c r="Z143" s="85" t="e">
        <f>VLOOKUP(Tableau2[[#This Row],[3eme Licence O365]],Tableau3[],2)</f>
        <v>#N/A</v>
      </c>
      <c r="AA143" s="85" t="e">
        <f>VLOOKUP(Tableau2[[#This Row],[4eme Licence O365]],Tableau3[],2)</f>
        <v>#N/A</v>
      </c>
      <c r="AB143" s="86" t="e">
        <f>IF(SEARCH(MID(A143,1+SEARCH("@",Tableau2[[#This Row],[Login/email]],1),255),DomainesSecondaires &amp;";"&amp;DomainePrincipal,1)&gt;=1,"Ok","Erreur")</f>
        <v>#VALUE!</v>
      </c>
    </row>
    <row r="144" spans="1:28" s="87" customFormat="1">
      <c r="A144" s="90"/>
      <c r="B144" s="90"/>
      <c r="C144" s="90"/>
      <c r="D144" s="90"/>
      <c r="H144" s="88"/>
      <c r="K144" s="89"/>
      <c r="L144" s="90" t="s">
        <v>307</v>
      </c>
      <c r="X144" s="85" t="e">
        <f>VLOOKUP(Tableau2[[#This Row],[Licence O365 Principale]],Tableau3[],2)</f>
        <v>#N/A</v>
      </c>
      <c r="Y144" s="85" t="e">
        <f>VLOOKUP(Tableau2[[#This Row],[2eme Licence O365]],Tableau3[],2)</f>
        <v>#N/A</v>
      </c>
      <c r="Z144" s="85" t="e">
        <f>VLOOKUP(Tableau2[[#This Row],[3eme Licence O365]],Tableau3[],2)</f>
        <v>#N/A</v>
      </c>
      <c r="AA144" s="85" t="e">
        <f>VLOOKUP(Tableau2[[#This Row],[4eme Licence O365]],Tableau3[],2)</f>
        <v>#N/A</v>
      </c>
      <c r="AB144" s="86" t="e">
        <f>IF(SEARCH(MID(A144,1+SEARCH("@",Tableau2[[#This Row],[Login/email]],1),255),DomainesSecondaires &amp;";"&amp;DomainePrincipal,1)&gt;=1,"Ok","Erreur")</f>
        <v>#VALUE!</v>
      </c>
    </row>
    <row r="145" spans="1:28" s="87" customFormat="1">
      <c r="A145" s="90"/>
      <c r="B145" s="90"/>
      <c r="C145" s="90"/>
      <c r="D145" s="90"/>
      <c r="H145" s="88"/>
      <c r="K145" s="89"/>
      <c r="L145" s="90" t="s">
        <v>307</v>
      </c>
      <c r="X145" s="85" t="e">
        <f>VLOOKUP(Tableau2[[#This Row],[Licence O365 Principale]],Tableau3[],2)</f>
        <v>#N/A</v>
      </c>
      <c r="Y145" s="85" t="e">
        <f>VLOOKUP(Tableau2[[#This Row],[2eme Licence O365]],Tableau3[],2)</f>
        <v>#N/A</v>
      </c>
      <c r="Z145" s="85" t="e">
        <f>VLOOKUP(Tableau2[[#This Row],[3eme Licence O365]],Tableau3[],2)</f>
        <v>#N/A</v>
      </c>
      <c r="AA145" s="85" t="e">
        <f>VLOOKUP(Tableau2[[#This Row],[4eme Licence O365]],Tableau3[],2)</f>
        <v>#N/A</v>
      </c>
      <c r="AB145" s="86" t="e">
        <f>IF(SEARCH(MID(A145,1+SEARCH("@",Tableau2[[#This Row],[Login/email]],1),255),DomainesSecondaires &amp;";"&amp;DomainePrincipal,1)&gt;=1,"Ok","Erreur")</f>
        <v>#VALUE!</v>
      </c>
    </row>
    <row r="146" spans="1:28" s="87" customFormat="1">
      <c r="A146" s="90"/>
      <c r="B146" s="90"/>
      <c r="C146" s="90"/>
      <c r="D146" s="90"/>
      <c r="H146" s="88"/>
      <c r="K146" s="89"/>
      <c r="L146" s="90" t="s">
        <v>307</v>
      </c>
      <c r="X146" s="85" t="e">
        <f>VLOOKUP(Tableau2[[#This Row],[Licence O365 Principale]],Tableau3[],2)</f>
        <v>#N/A</v>
      </c>
      <c r="Y146" s="85" t="e">
        <f>VLOOKUP(Tableau2[[#This Row],[2eme Licence O365]],Tableau3[],2)</f>
        <v>#N/A</v>
      </c>
      <c r="Z146" s="85" t="e">
        <f>VLOOKUP(Tableau2[[#This Row],[3eme Licence O365]],Tableau3[],2)</f>
        <v>#N/A</v>
      </c>
      <c r="AA146" s="85" t="e">
        <f>VLOOKUP(Tableau2[[#This Row],[4eme Licence O365]],Tableau3[],2)</f>
        <v>#N/A</v>
      </c>
      <c r="AB146" s="86" t="e">
        <f>IF(SEARCH(MID(A146,1+SEARCH("@",Tableau2[[#This Row],[Login/email]],1),255),DomainesSecondaires &amp;";"&amp;DomainePrincipal,1)&gt;=1,"Ok","Erreur")</f>
        <v>#VALUE!</v>
      </c>
    </row>
    <row r="147" spans="1:28" s="87" customFormat="1">
      <c r="A147" s="90"/>
      <c r="B147" s="90"/>
      <c r="C147" s="90"/>
      <c r="D147" s="90"/>
      <c r="H147" s="88"/>
      <c r="K147" s="89"/>
      <c r="L147" s="90" t="s">
        <v>307</v>
      </c>
      <c r="X147" s="85" t="e">
        <f>VLOOKUP(Tableau2[[#This Row],[Licence O365 Principale]],Tableau3[],2)</f>
        <v>#N/A</v>
      </c>
      <c r="Y147" s="85" t="e">
        <f>VLOOKUP(Tableau2[[#This Row],[2eme Licence O365]],Tableau3[],2)</f>
        <v>#N/A</v>
      </c>
      <c r="Z147" s="85" t="e">
        <f>VLOOKUP(Tableau2[[#This Row],[3eme Licence O365]],Tableau3[],2)</f>
        <v>#N/A</v>
      </c>
      <c r="AA147" s="85" t="e">
        <f>VLOOKUP(Tableau2[[#This Row],[4eme Licence O365]],Tableau3[],2)</f>
        <v>#N/A</v>
      </c>
      <c r="AB147" s="86" t="e">
        <f>IF(SEARCH(MID(A147,1+SEARCH("@",Tableau2[[#This Row],[Login/email]],1),255),DomainesSecondaires &amp;";"&amp;DomainePrincipal,1)&gt;=1,"Ok","Erreur")</f>
        <v>#VALUE!</v>
      </c>
    </row>
    <row r="148" spans="1:28" s="87" customFormat="1">
      <c r="A148" s="90"/>
      <c r="B148" s="90"/>
      <c r="C148" s="90"/>
      <c r="D148" s="90"/>
      <c r="H148" s="88"/>
      <c r="K148" s="89"/>
      <c r="L148" s="90" t="s">
        <v>307</v>
      </c>
      <c r="X148" s="85" t="e">
        <f>VLOOKUP(Tableau2[[#This Row],[Licence O365 Principale]],Tableau3[],2)</f>
        <v>#N/A</v>
      </c>
      <c r="Y148" s="85" t="e">
        <f>VLOOKUP(Tableau2[[#This Row],[2eme Licence O365]],Tableau3[],2)</f>
        <v>#N/A</v>
      </c>
      <c r="Z148" s="85" t="e">
        <f>VLOOKUP(Tableau2[[#This Row],[3eme Licence O365]],Tableau3[],2)</f>
        <v>#N/A</v>
      </c>
      <c r="AA148" s="85" t="e">
        <f>VLOOKUP(Tableau2[[#This Row],[4eme Licence O365]],Tableau3[],2)</f>
        <v>#N/A</v>
      </c>
      <c r="AB148" s="86" t="e">
        <f>IF(SEARCH(MID(A148,1+SEARCH("@",Tableau2[[#This Row],[Login/email]],1),255),DomainesSecondaires &amp;";"&amp;DomainePrincipal,1)&gt;=1,"Ok","Erreur")</f>
        <v>#VALUE!</v>
      </c>
    </row>
    <row r="149" spans="1:28" s="87" customFormat="1">
      <c r="A149" s="90"/>
      <c r="B149" s="90"/>
      <c r="C149" s="90"/>
      <c r="D149" s="90"/>
      <c r="H149" s="88"/>
      <c r="K149" s="89"/>
      <c r="L149" s="90" t="s">
        <v>307</v>
      </c>
      <c r="X149" s="85" t="e">
        <f>VLOOKUP(Tableau2[[#This Row],[Licence O365 Principale]],Tableau3[],2)</f>
        <v>#N/A</v>
      </c>
      <c r="Y149" s="85" t="e">
        <f>VLOOKUP(Tableau2[[#This Row],[2eme Licence O365]],Tableau3[],2)</f>
        <v>#N/A</v>
      </c>
      <c r="Z149" s="85" t="e">
        <f>VLOOKUP(Tableau2[[#This Row],[3eme Licence O365]],Tableau3[],2)</f>
        <v>#N/A</v>
      </c>
      <c r="AA149" s="85" t="e">
        <f>VLOOKUP(Tableau2[[#This Row],[4eme Licence O365]],Tableau3[],2)</f>
        <v>#N/A</v>
      </c>
      <c r="AB149" s="86" t="e">
        <f>IF(SEARCH(MID(A149,1+SEARCH("@",Tableau2[[#This Row],[Login/email]],1),255),DomainesSecondaires &amp;";"&amp;DomainePrincipal,1)&gt;=1,"Ok","Erreur")</f>
        <v>#VALUE!</v>
      </c>
    </row>
    <row r="150" spans="1:28" s="87" customFormat="1">
      <c r="A150" s="90"/>
      <c r="B150" s="90"/>
      <c r="C150" s="90"/>
      <c r="D150" s="90"/>
      <c r="H150" s="88"/>
      <c r="K150" s="89"/>
      <c r="L150" s="90" t="s">
        <v>307</v>
      </c>
      <c r="X150" s="85" t="e">
        <f>VLOOKUP(Tableau2[[#This Row],[Licence O365 Principale]],Tableau3[],2)</f>
        <v>#N/A</v>
      </c>
      <c r="Y150" s="85" t="e">
        <f>VLOOKUP(Tableau2[[#This Row],[2eme Licence O365]],Tableau3[],2)</f>
        <v>#N/A</v>
      </c>
      <c r="Z150" s="85" t="e">
        <f>VLOOKUP(Tableau2[[#This Row],[3eme Licence O365]],Tableau3[],2)</f>
        <v>#N/A</v>
      </c>
      <c r="AA150" s="85" t="e">
        <f>VLOOKUP(Tableau2[[#This Row],[4eme Licence O365]],Tableau3[],2)</f>
        <v>#N/A</v>
      </c>
      <c r="AB150" s="86" t="e">
        <f>IF(SEARCH(MID(A150,1+SEARCH("@",Tableau2[[#This Row],[Login/email]],1),255),DomainesSecondaires &amp;";"&amp;DomainePrincipal,1)&gt;=1,"Ok","Erreur")</f>
        <v>#VALUE!</v>
      </c>
    </row>
    <row r="151" spans="1:28" s="87" customFormat="1">
      <c r="A151" s="90"/>
      <c r="B151" s="90"/>
      <c r="C151" s="90"/>
      <c r="D151" s="90"/>
      <c r="H151" s="88"/>
      <c r="K151" s="89"/>
      <c r="L151" s="90" t="s">
        <v>307</v>
      </c>
      <c r="X151" s="85" t="e">
        <f>VLOOKUP(Tableau2[[#This Row],[Licence O365 Principale]],Tableau3[],2)</f>
        <v>#N/A</v>
      </c>
      <c r="Y151" s="85" t="e">
        <f>VLOOKUP(Tableau2[[#This Row],[2eme Licence O365]],Tableau3[],2)</f>
        <v>#N/A</v>
      </c>
      <c r="Z151" s="85" t="e">
        <f>VLOOKUP(Tableau2[[#This Row],[3eme Licence O365]],Tableau3[],2)</f>
        <v>#N/A</v>
      </c>
      <c r="AA151" s="85" t="e">
        <f>VLOOKUP(Tableau2[[#This Row],[4eme Licence O365]],Tableau3[],2)</f>
        <v>#N/A</v>
      </c>
      <c r="AB151" s="86" t="e">
        <f>IF(SEARCH(MID(A151,1+SEARCH("@",Tableau2[[#This Row],[Login/email]],1),255),DomainesSecondaires &amp;";"&amp;DomainePrincipal,1)&gt;=1,"Ok","Erreur")</f>
        <v>#VALUE!</v>
      </c>
    </row>
    <row r="152" spans="1:28" s="87" customFormat="1">
      <c r="A152" s="90"/>
      <c r="B152" s="90"/>
      <c r="C152" s="90"/>
      <c r="D152" s="90"/>
      <c r="H152" s="88"/>
      <c r="K152" s="89"/>
      <c r="L152" s="90" t="s">
        <v>307</v>
      </c>
      <c r="X152" s="85" t="e">
        <f>VLOOKUP(Tableau2[[#This Row],[Licence O365 Principale]],Tableau3[],2)</f>
        <v>#N/A</v>
      </c>
      <c r="Y152" s="85" t="e">
        <f>VLOOKUP(Tableau2[[#This Row],[2eme Licence O365]],Tableau3[],2)</f>
        <v>#N/A</v>
      </c>
      <c r="Z152" s="85" t="e">
        <f>VLOOKUP(Tableau2[[#This Row],[3eme Licence O365]],Tableau3[],2)</f>
        <v>#N/A</v>
      </c>
      <c r="AA152" s="85" t="e">
        <f>VLOOKUP(Tableau2[[#This Row],[4eme Licence O365]],Tableau3[],2)</f>
        <v>#N/A</v>
      </c>
      <c r="AB152" s="86" t="e">
        <f>IF(SEARCH(MID(A152,1+SEARCH("@",Tableau2[[#This Row],[Login/email]],1),255),DomainesSecondaires &amp;";"&amp;DomainePrincipal,1)&gt;=1,"Ok","Erreur")</f>
        <v>#VALUE!</v>
      </c>
    </row>
    <row r="153" spans="1:28" s="87" customFormat="1">
      <c r="A153" s="90"/>
      <c r="B153" s="90"/>
      <c r="C153" s="90"/>
      <c r="D153" s="90"/>
      <c r="H153" s="88"/>
      <c r="K153" s="89"/>
      <c r="L153" s="90" t="s">
        <v>307</v>
      </c>
      <c r="X153" s="85" t="e">
        <f>VLOOKUP(Tableau2[[#This Row],[Licence O365 Principale]],Tableau3[],2)</f>
        <v>#N/A</v>
      </c>
      <c r="Y153" s="85" t="e">
        <f>VLOOKUP(Tableau2[[#This Row],[2eme Licence O365]],Tableau3[],2)</f>
        <v>#N/A</v>
      </c>
      <c r="Z153" s="85" t="e">
        <f>VLOOKUP(Tableau2[[#This Row],[3eme Licence O365]],Tableau3[],2)</f>
        <v>#N/A</v>
      </c>
      <c r="AA153" s="85" t="e">
        <f>VLOOKUP(Tableau2[[#This Row],[4eme Licence O365]],Tableau3[],2)</f>
        <v>#N/A</v>
      </c>
      <c r="AB153" s="86" t="e">
        <f>IF(SEARCH(MID(A153,1+SEARCH("@",Tableau2[[#This Row],[Login/email]],1),255),DomainesSecondaires &amp;";"&amp;DomainePrincipal,1)&gt;=1,"Ok","Erreur")</f>
        <v>#VALUE!</v>
      </c>
    </row>
    <row r="154" spans="1:28" s="87" customFormat="1">
      <c r="A154" s="90"/>
      <c r="B154" s="90"/>
      <c r="C154" s="90"/>
      <c r="D154" s="90"/>
      <c r="H154" s="88"/>
      <c r="K154" s="89"/>
      <c r="L154" s="90" t="s">
        <v>307</v>
      </c>
      <c r="X154" s="85" t="e">
        <f>VLOOKUP(Tableau2[[#This Row],[Licence O365 Principale]],Tableau3[],2)</f>
        <v>#N/A</v>
      </c>
      <c r="Y154" s="85" t="e">
        <f>VLOOKUP(Tableau2[[#This Row],[2eme Licence O365]],Tableau3[],2)</f>
        <v>#N/A</v>
      </c>
      <c r="Z154" s="85" t="e">
        <f>VLOOKUP(Tableau2[[#This Row],[3eme Licence O365]],Tableau3[],2)</f>
        <v>#N/A</v>
      </c>
      <c r="AA154" s="85" t="e">
        <f>VLOOKUP(Tableau2[[#This Row],[4eme Licence O365]],Tableau3[],2)</f>
        <v>#N/A</v>
      </c>
      <c r="AB154" s="86" t="e">
        <f>IF(SEARCH(MID(A154,1+SEARCH("@",Tableau2[[#This Row],[Login/email]],1),255),DomainesSecondaires &amp;";"&amp;DomainePrincipal,1)&gt;=1,"Ok","Erreur")</f>
        <v>#VALUE!</v>
      </c>
    </row>
    <row r="155" spans="1:28" s="87" customFormat="1">
      <c r="A155" s="90"/>
      <c r="B155" s="90"/>
      <c r="C155" s="90"/>
      <c r="D155" s="90"/>
      <c r="H155" s="88"/>
      <c r="K155" s="89"/>
      <c r="L155" s="90" t="s">
        <v>307</v>
      </c>
      <c r="X155" s="85" t="e">
        <f>VLOOKUP(Tableau2[[#This Row],[Licence O365 Principale]],Tableau3[],2)</f>
        <v>#N/A</v>
      </c>
      <c r="Y155" s="85" t="e">
        <f>VLOOKUP(Tableau2[[#This Row],[2eme Licence O365]],Tableau3[],2)</f>
        <v>#N/A</v>
      </c>
      <c r="Z155" s="85" t="e">
        <f>VLOOKUP(Tableau2[[#This Row],[3eme Licence O365]],Tableau3[],2)</f>
        <v>#N/A</v>
      </c>
      <c r="AA155" s="85" t="e">
        <f>VLOOKUP(Tableau2[[#This Row],[4eme Licence O365]],Tableau3[],2)</f>
        <v>#N/A</v>
      </c>
      <c r="AB155" s="86" t="e">
        <f>IF(SEARCH(MID(A155,1+SEARCH("@",Tableau2[[#This Row],[Login/email]],1),255),DomainesSecondaires &amp;";"&amp;DomainePrincipal,1)&gt;=1,"Ok","Erreur")</f>
        <v>#VALUE!</v>
      </c>
    </row>
    <row r="156" spans="1:28" s="87" customFormat="1">
      <c r="A156" s="90"/>
      <c r="B156" s="90"/>
      <c r="C156" s="90"/>
      <c r="D156" s="90"/>
      <c r="H156" s="88"/>
      <c r="K156" s="89"/>
      <c r="L156" s="90" t="s">
        <v>307</v>
      </c>
      <c r="X156" s="85" t="e">
        <f>VLOOKUP(Tableau2[[#This Row],[Licence O365 Principale]],Tableau3[],2)</f>
        <v>#N/A</v>
      </c>
      <c r="Y156" s="85" t="e">
        <f>VLOOKUP(Tableau2[[#This Row],[2eme Licence O365]],Tableau3[],2)</f>
        <v>#N/A</v>
      </c>
      <c r="Z156" s="85" t="e">
        <f>VLOOKUP(Tableau2[[#This Row],[3eme Licence O365]],Tableau3[],2)</f>
        <v>#N/A</v>
      </c>
      <c r="AA156" s="85" t="e">
        <f>VLOOKUP(Tableau2[[#This Row],[4eme Licence O365]],Tableau3[],2)</f>
        <v>#N/A</v>
      </c>
      <c r="AB156" s="86" t="e">
        <f>IF(SEARCH(MID(A156,1+SEARCH("@",Tableau2[[#This Row],[Login/email]],1),255),DomainesSecondaires &amp;";"&amp;DomainePrincipal,1)&gt;=1,"Ok","Erreur")</f>
        <v>#VALUE!</v>
      </c>
    </row>
    <row r="157" spans="1:28" s="87" customFormat="1">
      <c r="A157" s="90"/>
      <c r="B157" s="90"/>
      <c r="C157" s="90"/>
      <c r="D157" s="90"/>
      <c r="H157" s="88"/>
      <c r="K157" s="89"/>
      <c r="L157" s="90" t="s">
        <v>307</v>
      </c>
      <c r="X157" s="85" t="e">
        <f>VLOOKUP(Tableau2[[#This Row],[Licence O365 Principale]],Tableau3[],2)</f>
        <v>#N/A</v>
      </c>
      <c r="Y157" s="85" t="e">
        <f>VLOOKUP(Tableau2[[#This Row],[2eme Licence O365]],Tableau3[],2)</f>
        <v>#N/A</v>
      </c>
      <c r="Z157" s="85" t="e">
        <f>VLOOKUP(Tableau2[[#This Row],[3eme Licence O365]],Tableau3[],2)</f>
        <v>#N/A</v>
      </c>
      <c r="AA157" s="85" t="e">
        <f>VLOOKUP(Tableau2[[#This Row],[4eme Licence O365]],Tableau3[],2)</f>
        <v>#N/A</v>
      </c>
      <c r="AB157" s="86" t="e">
        <f>IF(SEARCH(MID(A157,1+SEARCH("@",Tableau2[[#This Row],[Login/email]],1),255),DomainesSecondaires &amp;";"&amp;DomainePrincipal,1)&gt;=1,"Ok","Erreur")</f>
        <v>#VALUE!</v>
      </c>
    </row>
    <row r="158" spans="1:28" s="87" customFormat="1">
      <c r="A158" s="90"/>
      <c r="B158" s="90"/>
      <c r="C158" s="90"/>
      <c r="D158" s="90"/>
      <c r="H158" s="88"/>
      <c r="K158" s="89"/>
      <c r="L158" s="90" t="s">
        <v>307</v>
      </c>
      <c r="X158" s="85" t="e">
        <f>VLOOKUP(Tableau2[[#This Row],[Licence O365 Principale]],Tableau3[],2)</f>
        <v>#N/A</v>
      </c>
      <c r="Y158" s="85" t="e">
        <f>VLOOKUP(Tableau2[[#This Row],[2eme Licence O365]],Tableau3[],2)</f>
        <v>#N/A</v>
      </c>
      <c r="Z158" s="85" t="e">
        <f>VLOOKUP(Tableau2[[#This Row],[3eme Licence O365]],Tableau3[],2)</f>
        <v>#N/A</v>
      </c>
      <c r="AA158" s="85" t="e">
        <f>VLOOKUP(Tableau2[[#This Row],[4eme Licence O365]],Tableau3[],2)</f>
        <v>#N/A</v>
      </c>
      <c r="AB158" s="86" t="e">
        <f>IF(SEARCH(MID(A158,1+SEARCH("@",Tableau2[[#This Row],[Login/email]],1),255),DomainesSecondaires &amp;";"&amp;DomainePrincipal,1)&gt;=1,"Ok","Erreur")</f>
        <v>#VALUE!</v>
      </c>
    </row>
    <row r="159" spans="1:28" s="87" customFormat="1">
      <c r="A159" s="90"/>
      <c r="B159" s="90"/>
      <c r="C159" s="90"/>
      <c r="D159" s="90"/>
      <c r="H159" s="88"/>
      <c r="K159" s="89"/>
      <c r="L159" s="90" t="s">
        <v>307</v>
      </c>
      <c r="X159" s="85" t="e">
        <f>VLOOKUP(Tableau2[[#This Row],[Licence O365 Principale]],Tableau3[],2)</f>
        <v>#N/A</v>
      </c>
      <c r="Y159" s="85" t="e">
        <f>VLOOKUP(Tableau2[[#This Row],[2eme Licence O365]],Tableau3[],2)</f>
        <v>#N/A</v>
      </c>
      <c r="Z159" s="85" t="e">
        <f>VLOOKUP(Tableau2[[#This Row],[3eme Licence O365]],Tableau3[],2)</f>
        <v>#N/A</v>
      </c>
      <c r="AA159" s="85" t="e">
        <f>VLOOKUP(Tableau2[[#This Row],[4eme Licence O365]],Tableau3[],2)</f>
        <v>#N/A</v>
      </c>
      <c r="AB159" s="86" t="e">
        <f>IF(SEARCH(MID(A159,1+SEARCH("@",Tableau2[[#This Row],[Login/email]],1),255),DomainesSecondaires &amp;";"&amp;DomainePrincipal,1)&gt;=1,"Ok","Erreur")</f>
        <v>#VALUE!</v>
      </c>
    </row>
    <row r="160" spans="1:28" s="87" customFormat="1">
      <c r="A160" s="90"/>
      <c r="B160" s="90"/>
      <c r="C160" s="90"/>
      <c r="D160" s="90"/>
      <c r="H160" s="88"/>
      <c r="K160" s="89"/>
      <c r="L160" s="90" t="s">
        <v>307</v>
      </c>
      <c r="X160" s="85" t="e">
        <f>VLOOKUP(Tableau2[[#This Row],[Licence O365 Principale]],Tableau3[],2)</f>
        <v>#N/A</v>
      </c>
      <c r="Y160" s="85" t="e">
        <f>VLOOKUP(Tableau2[[#This Row],[2eme Licence O365]],Tableau3[],2)</f>
        <v>#N/A</v>
      </c>
      <c r="Z160" s="85" t="e">
        <f>VLOOKUP(Tableau2[[#This Row],[3eme Licence O365]],Tableau3[],2)</f>
        <v>#N/A</v>
      </c>
      <c r="AA160" s="85" t="e">
        <f>VLOOKUP(Tableau2[[#This Row],[4eme Licence O365]],Tableau3[],2)</f>
        <v>#N/A</v>
      </c>
      <c r="AB160" s="86" t="e">
        <f>IF(SEARCH(MID(A160,1+SEARCH("@",Tableau2[[#This Row],[Login/email]],1),255),DomainesSecondaires &amp;";"&amp;DomainePrincipal,1)&gt;=1,"Ok","Erreur")</f>
        <v>#VALUE!</v>
      </c>
    </row>
    <row r="161" spans="1:28" s="87" customFormat="1">
      <c r="A161" s="90"/>
      <c r="B161" s="90"/>
      <c r="C161" s="90"/>
      <c r="D161" s="90"/>
      <c r="H161" s="88"/>
      <c r="K161" s="89"/>
      <c r="L161" s="90" t="s">
        <v>307</v>
      </c>
      <c r="X161" s="85" t="e">
        <f>VLOOKUP(Tableau2[[#This Row],[Licence O365 Principale]],Tableau3[],2)</f>
        <v>#N/A</v>
      </c>
      <c r="Y161" s="85" t="e">
        <f>VLOOKUP(Tableau2[[#This Row],[2eme Licence O365]],Tableau3[],2)</f>
        <v>#N/A</v>
      </c>
      <c r="Z161" s="85" t="e">
        <f>VLOOKUP(Tableau2[[#This Row],[3eme Licence O365]],Tableau3[],2)</f>
        <v>#N/A</v>
      </c>
      <c r="AA161" s="85" t="e">
        <f>VLOOKUP(Tableau2[[#This Row],[4eme Licence O365]],Tableau3[],2)</f>
        <v>#N/A</v>
      </c>
      <c r="AB161" s="86" t="e">
        <f>IF(SEARCH(MID(A161,1+SEARCH("@",Tableau2[[#This Row],[Login/email]],1),255),DomainesSecondaires &amp;";"&amp;DomainePrincipal,1)&gt;=1,"Ok","Erreur")</f>
        <v>#VALUE!</v>
      </c>
    </row>
    <row r="162" spans="1:28" s="87" customFormat="1">
      <c r="A162" s="90"/>
      <c r="B162" s="90"/>
      <c r="C162" s="90"/>
      <c r="D162" s="90"/>
      <c r="H162" s="88"/>
      <c r="K162" s="89"/>
      <c r="L162" s="90" t="s">
        <v>307</v>
      </c>
      <c r="X162" s="85" t="e">
        <f>VLOOKUP(Tableau2[[#This Row],[Licence O365 Principale]],Tableau3[],2)</f>
        <v>#N/A</v>
      </c>
      <c r="Y162" s="85" t="e">
        <f>VLOOKUP(Tableau2[[#This Row],[2eme Licence O365]],Tableau3[],2)</f>
        <v>#N/A</v>
      </c>
      <c r="Z162" s="85" t="e">
        <f>VLOOKUP(Tableau2[[#This Row],[3eme Licence O365]],Tableau3[],2)</f>
        <v>#N/A</v>
      </c>
      <c r="AA162" s="85" t="e">
        <f>VLOOKUP(Tableau2[[#This Row],[4eme Licence O365]],Tableau3[],2)</f>
        <v>#N/A</v>
      </c>
      <c r="AB162" s="86" t="e">
        <f>IF(SEARCH(MID(A162,1+SEARCH("@",Tableau2[[#This Row],[Login/email]],1),255),DomainesSecondaires &amp;";"&amp;DomainePrincipal,1)&gt;=1,"Ok","Erreur")</f>
        <v>#VALUE!</v>
      </c>
    </row>
    <row r="163" spans="1:28" s="87" customFormat="1">
      <c r="A163" s="90"/>
      <c r="B163" s="90"/>
      <c r="C163" s="90"/>
      <c r="D163" s="90"/>
      <c r="H163" s="88"/>
      <c r="K163" s="89"/>
      <c r="L163" s="90" t="s">
        <v>307</v>
      </c>
      <c r="X163" s="85" t="e">
        <f>VLOOKUP(Tableau2[[#This Row],[Licence O365 Principale]],Tableau3[],2)</f>
        <v>#N/A</v>
      </c>
      <c r="Y163" s="85" t="e">
        <f>VLOOKUP(Tableau2[[#This Row],[2eme Licence O365]],Tableau3[],2)</f>
        <v>#N/A</v>
      </c>
      <c r="Z163" s="85" t="e">
        <f>VLOOKUP(Tableau2[[#This Row],[3eme Licence O365]],Tableau3[],2)</f>
        <v>#N/A</v>
      </c>
      <c r="AA163" s="85" t="e">
        <f>VLOOKUP(Tableau2[[#This Row],[4eme Licence O365]],Tableau3[],2)</f>
        <v>#N/A</v>
      </c>
      <c r="AB163" s="86" t="e">
        <f>IF(SEARCH(MID(A163,1+SEARCH("@",Tableau2[[#This Row],[Login/email]],1),255),DomainesSecondaires &amp;";"&amp;DomainePrincipal,1)&gt;=1,"Ok","Erreur")</f>
        <v>#VALUE!</v>
      </c>
    </row>
    <row r="164" spans="1:28" s="87" customFormat="1">
      <c r="A164" s="90"/>
      <c r="B164" s="90"/>
      <c r="C164" s="90"/>
      <c r="D164" s="90"/>
      <c r="H164" s="88"/>
      <c r="K164" s="89"/>
      <c r="L164" s="90" t="s">
        <v>307</v>
      </c>
      <c r="X164" s="85" t="e">
        <f>VLOOKUP(Tableau2[[#This Row],[Licence O365 Principale]],Tableau3[],2)</f>
        <v>#N/A</v>
      </c>
      <c r="Y164" s="85" t="e">
        <f>VLOOKUP(Tableau2[[#This Row],[2eme Licence O365]],Tableau3[],2)</f>
        <v>#N/A</v>
      </c>
      <c r="Z164" s="85" t="e">
        <f>VLOOKUP(Tableau2[[#This Row],[3eme Licence O365]],Tableau3[],2)</f>
        <v>#N/A</v>
      </c>
      <c r="AA164" s="85" t="e">
        <f>VLOOKUP(Tableau2[[#This Row],[4eme Licence O365]],Tableau3[],2)</f>
        <v>#N/A</v>
      </c>
      <c r="AB164" s="86" t="e">
        <f>IF(SEARCH(MID(A164,1+SEARCH("@",Tableau2[[#This Row],[Login/email]],1),255),DomainesSecondaires &amp;";"&amp;DomainePrincipal,1)&gt;=1,"Ok","Erreur")</f>
        <v>#VALUE!</v>
      </c>
    </row>
    <row r="165" spans="1:28" s="87" customFormat="1">
      <c r="A165" s="90"/>
      <c r="B165" s="90"/>
      <c r="C165" s="90"/>
      <c r="D165" s="90"/>
      <c r="H165" s="88"/>
      <c r="K165" s="89"/>
      <c r="L165" s="90" t="s">
        <v>307</v>
      </c>
      <c r="X165" s="85" t="e">
        <f>VLOOKUP(Tableau2[[#This Row],[Licence O365 Principale]],Tableau3[],2)</f>
        <v>#N/A</v>
      </c>
      <c r="Y165" s="85" t="e">
        <f>VLOOKUP(Tableau2[[#This Row],[2eme Licence O365]],Tableau3[],2)</f>
        <v>#N/A</v>
      </c>
      <c r="Z165" s="85" t="e">
        <f>VLOOKUP(Tableau2[[#This Row],[3eme Licence O365]],Tableau3[],2)</f>
        <v>#N/A</v>
      </c>
      <c r="AA165" s="85" t="e">
        <f>VLOOKUP(Tableau2[[#This Row],[4eme Licence O365]],Tableau3[],2)</f>
        <v>#N/A</v>
      </c>
      <c r="AB165" s="86" t="e">
        <f>IF(SEARCH(MID(A165,1+SEARCH("@",Tableau2[[#This Row],[Login/email]],1),255),DomainesSecondaires &amp;";"&amp;DomainePrincipal,1)&gt;=1,"Ok","Erreur")</f>
        <v>#VALUE!</v>
      </c>
    </row>
    <row r="166" spans="1:28" s="87" customFormat="1">
      <c r="A166" s="90"/>
      <c r="B166" s="90"/>
      <c r="C166" s="90"/>
      <c r="D166" s="90"/>
      <c r="H166" s="88"/>
      <c r="K166" s="89"/>
      <c r="L166" s="90" t="s">
        <v>307</v>
      </c>
      <c r="X166" s="85" t="e">
        <f>VLOOKUP(Tableau2[[#This Row],[Licence O365 Principale]],Tableau3[],2)</f>
        <v>#N/A</v>
      </c>
      <c r="Y166" s="85" t="e">
        <f>VLOOKUP(Tableau2[[#This Row],[2eme Licence O365]],Tableau3[],2)</f>
        <v>#N/A</v>
      </c>
      <c r="Z166" s="85" t="e">
        <f>VLOOKUP(Tableau2[[#This Row],[3eme Licence O365]],Tableau3[],2)</f>
        <v>#N/A</v>
      </c>
      <c r="AA166" s="85" t="e">
        <f>VLOOKUP(Tableau2[[#This Row],[4eme Licence O365]],Tableau3[],2)</f>
        <v>#N/A</v>
      </c>
      <c r="AB166" s="86" t="e">
        <f>IF(SEARCH(MID(A166,1+SEARCH("@",Tableau2[[#This Row],[Login/email]],1),255),DomainesSecondaires &amp;";"&amp;DomainePrincipal,1)&gt;=1,"Ok","Erreur")</f>
        <v>#VALUE!</v>
      </c>
    </row>
    <row r="167" spans="1:28" s="87" customFormat="1">
      <c r="A167" s="90"/>
      <c r="B167" s="90"/>
      <c r="C167" s="90"/>
      <c r="D167" s="90"/>
      <c r="H167" s="88"/>
      <c r="K167" s="89"/>
      <c r="L167" s="90" t="s">
        <v>307</v>
      </c>
      <c r="X167" s="85" t="e">
        <f>VLOOKUP(Tableau2[[#This Row],[Licence O365 Principale]],Tableau3[],2)</f>
        <v>#N/A</v>
      </c>
      <c r="Y167" s="85" t="e">
        <f>VLOOKUP(Tableau2[[#This Row],[2eme Licence O365]],Tableau3[],2)</f>
        <v>#N/A</v>
      </c>
      <c r="Z167" s="85" t="e">
        <f>VLOOKUP(Tableau2[[#This Row],[3eme Licence O365]],Tableau3[],2)</f>
        <v>#N/A</v>
      </c>
      <c r="AA167" s="85" t="e">
        <f>VLOOKUP(Tableau2[[#This Row],[4eme Licence O365]],Tableau3[],2)</f>
        <v>#N/A</v>
      </c>
      <c r="AB167" s="86" t="e">
        <f>IF(SEARCH(MID(A167,1+SEARCH("@",Tableau2[[#This Row],[Login/email]],1),255),DomainesSecondaires &amp;";"&amp;DomainePrincipal,1)&gt;=1,"Ok","Erreur")</f>
        <v>#VALUE!</v>
      </c>
    </row>
    <row r="168" spans="1:28" s="87" customFormat="1">
      <c r="A168" s="90"/>
      <c r="B168" s="90"/>
      <c r="C168" s="90"/>
      <c r="D168" s="90"/>
      <c r="H168" s="88"/>
      <c r="K168" s="89"/>
      <c r="L168" s="90" t="s">
        <v>307</v>
      </c>
      <c r="X168" s="85" t="e">
        <f>VLOOKUP(Tableau2[[#This Row],[Licence O365 Principale]],Tableau3[],2)</f>
        <v>#N/A</v>
      </c>
      <c r="Y168" s="85" t="e">
        <f>VLOOKUP(Tableau2[[#This Row],[2eme Licence O365]],Tableau3[],2)</f>
        <v>#N/A</v>
      </c>
      <c r="Z168" s="85" t="e">
        <f>VLOOKUP(Tableau2[[#This Row],[3eme Licence O365]],Tableau3[],2)</f>
        <v>#N/A</v>
      </c>
      <c r="AA168" s="85" t="e">
        <f>VLOOKUP(Tableau2[[#This Row],[4eme Licence O365]],Tableau3[],2)</f>
        <v>#N/A</v>
      </c>
      <c r="AB168" s="86" t="e">
        <f>IF(SEARCH(MID(A168,1+SEARCH("@",Tableau2[[#This Row],[Login/email]],1),255),DomainesSecondaires &amp;";"&amp;DomainePrincipal,1)&gt;=1,"Ok","Erreur")</f>
        <v>#VALUE!</v>
      </c>
    </row>
    <row r="169" spans="1:28" s="87" customFormat="1">
      <c r="A169" s="90"/>
      <c r="B169" s="90"/>
      <c r="C169" s="90"/>
      <c r="D169" s="90"/>
      <c r="H169" s="88"/>
      <c r="K169" s="89"/>
      <c r="L169" s="90" t="s">
        <v>307</v>
      </c>
      <c r="X169" s="85" t="e">
        <f>VLOOKUP(Tableau2[[#This Row],[Licence O365 Principale]],Tableau3[],2)</f>
        <v>#N/A</v>
      </c>
      <c r="Y169" s="85" t="e">
        <f>VLOOKUP(Tableau2[[#This Row],[2eme Licence O365]],Tableau3[],2)</f>
        <v>#N/A</v>
      </c>
      <c r="Z169" s="85" t="e">
        <f>VLOOKUP(Tableau2[[#This Row],[3eme Licence O365]],Tableau3[],2)</f>
        <v>#N/A</v>
      </c>
      <c r="AA169" s="85" t="e">
        <f>VLOOKUP(Tableau2[[#This Row],[4eme Licence O365]],Tableau3[],2)</f>
        <v>#N/A</v>
      </c>
      <c r="AB169" s="86" t="e">
        <f>IF(SEARCH(MID(A169,1+SEARCH("@",Tableau2[[#This Row],[Login/email]],1),255),DomainesSecondaires &amp;";"&amp;DomainePrincipal,1)&gt;=1,"Ok","Erreur")</f>
        <v>#VALUE!</v>
      </c>
    </row>
    <row r="170" spans="1:28" s="87" customFormat="1">
      <c r="A170" s="90"/>
      <c r="B170" s="90"/>
      <c r="C170" s="90"/>
      <c r="D170" s="90"/>
      <c r="H170" s="88"/>
      <c r="K170" s="89"/>
      <c r="L170" s="90" t="s">
        <v>307</v>
      </c>
      <c r="X170" s="85" t="e">
        <f>VLOOKUP(Tableau2[[#This Row],[Licence O365 Principale]],Tableau3[],2)</f>
        <v>#N/A</v>
      </c>
      <c r="Y170" s="85" t="e">
        <f>VLOOKUP(Tableau2[[#This Row],[2eme Licence O365]],Tableau3[],2)</f>
        <v>#N/A</v>
      </c>
      <c r="Z170" s="85" t="e">
        <f>VLOOKUP(Tableau2[[#This Row],[3eme Licence O365]],Tableau3[],2)</f>
        <v>#N/A</v>
      </c>
      <c r="AA170" s="85" t="e">
        <f>VLOOKUP(Tableau2[[#This Row],[4eme Licence O365]],Tableau3[],2)</f>
        <v>#N/A</v>
      </c>
      <c r="AB170" s="86" t="e">
        <f>IF(SEARCH(MID(A170,1+SEARCH("@",Tableau2[[#This Row],[Login/email]],1),255),DomainesSecondaires &amp;";"&amp;DomainePrincipal,1)&gt;=1,"Ok","Erreur")</f>
        <v>#VALUE!</v>
      </c>
    </row>
    <row r="171" spans="1:28" s="87" customFormat="1">
      <c r="A171" s="90"/>
      <c r="B171" s="90"/>
      <c r="C171" s="90"/>
      <c r="D171" s="90"/>
      <c r="H171" s="88"/>
      <c r="K171" s="89"/>
      <c r="L171" s="90" t="s">
        <v>307</v>
      </c>
      <c r="X171" s="85" t="e">
        <f>VLOOKUP(Tableau2[[#This Row],[Licence O365 Principale]],Tableau3[],2)</f>
        <v>#N/A</v>
      </c>
      <c r="Y171" s="85" t="e">
        <f>VLOOKUP(Tableau2[[#This Row],[2eme Licence O365]],Tableau3[],2)</f>
        <v>#N/A</v>
      </c>
      <c r="Z171" s="85" t="e">
        <f>VLOOKUP(Tableau2[[#This Row],[3eme Licence O365]],Tableau3[],2)</f>
        <v>#N/A</v>
      </c>
      <c r="AA171" s="85" t="e">
        <f>VLOOKUP(Tableau2[[#This Row],[4eme Licence O365]],Tableau3[],2)</f>
        <v>#N/A</v>
      </c>
      <c r="AB171" s="86" t="e">
        <f>IF(SEARCH(MID(A171,1+SEARCH("@",Tableau2[[#This Row],[Login/email]],1),255),DomainesSecondaires &amp;";"&amp;DomainePrincipal,1)&gt;=1,"Ok","Erreur")</f>
        <v>#VALUE!</v>
      </c>
    </row>
    <row r="172" spans="1:28" s="87" customFormat="1">
      <c r="A172" s="90"/>
      <c r="B172" s="90"/>
      <c r="C172" s="90"/>
      <c r="D172" s="90"/>
      <c r="H172" s="88"/>
      <c r="K172" s="89"/>
      <c r="L172" s="90" t="s">
        <v>307</v>
      </c>
      <c r="X172" s="85" t="e">
        <f>VLOOKUP(Tableau2[[#This Row],[Licence O365 Principale]],Tableau3[],2)</f>
        <v>#N/A</v>
      </c>
      <c r="Y172" s="85" t="e">
        <f>VLOOKUP(Tableau2[[#This Row],[2eme Licence O365]],Tableau3[],2)</f>
        <v>#N/A</v>
      </c>
      <c r="Z172" s="85" t="e">
        <f>VLOOKUP(Tableau2[[#This Row],[3eme Licence O365]],Tableau3[],2)</f>
        <v>#N/A</v>
      </c>
      <c r="AA172" s="85" t="e">
        <f>VLOOKUP(Tableau2[[#This Row],[4eme Licence O365]],Tableau3[],2)</f>
        <v>#N/A</v>
      </c>
      <c r="AB172" s="86" t="e">
        <f>IF(SEARCH(MID(A172,1+SEARCH("@",Tableau2[[#This Row],[Login/email]],1),255),DomainesSecondaires &amp;";"&amp;DomainePrincipal,1)&gt;=1,"Ok","Erreur")</f>
        <v>#VALUE!</v>
      </c>
    </row>
    <row r="173" spans="1:28" s="87" customFormat="1">
      <c r="A173" s="90"/>
      <c r="B173" s="90"/>
      <c r="C173" s="90"/>
      <c r="D173" s="90"/>
      <c r="H173" s="88"/>
      <c r="K173" s="89"/>
      <c r="L173" s="90" t="s">
        <v>307</v>
      </c>
      <c r="X173" s="85" t="e">
        <f>VLOOKUP(Tableau2[[#This Row],[Licence O365 Principale]],Tableau3[],2)</f>
        <v>#N/A</v>
      </c>
      <c r="Y173" s="85" t="e">
        <f>VLOOKUP(Tableau2[[#This Row],[2eme Licence O365]],Tableau3[],2)</f>
        <v>#N/A</v>
      </c>
      <c r="Z173" s="85" t="e">
        <f>VLOOKUP(Tableau2[[#This Row],[3eme Licence O365]],Tableau3[],2)</f>
        <v>#N/A</v>
      </c>
      <c r="AA173" s="85" t="e">
        <f>VLOOKUP(Tableau2[[#This Row],[4eme Licence O365]],Tableau3[],2)</f>
        <v>#N/A</v>
      </c>
      <c r="AB173" s="86" t="e">
        <f>IF(SEARCH(MID(A173,1+SEARCH("@",Tableau2[[#This Row],[Login/email]],1),255),DomainesSecondaires &amp;";"&amp;DomainePrincipal,1)&gt;=1,"Ok","Erreur")</f>
        <v>#VALUE!</v>
      </c>
    </row>
    <row r="174" spans="1:28" s="87" customFormat="1">
      <c r="A174" s="90"/>
      <c r="B174" s="90"/>
      <c r="C174" s="90"/>
      <c r="D174" s="90"/>
      <c r="H174" s="88"/>
      <c r="K174" s="89"/>
      <c r="L174" s="90" t="s">
        <v>307</v>
      </c>
      <c r="X174" s="85" t="e">
        <f>VLOOKUP(Tableau2[[#This Row],[Licence O365 Principale]],Tableau3[],2)</f>
        <v>#N/A</v>
      </c>
      <c r="Y174" s="85" t="e">
        <f>VLOOKUP(Tableau2[[#This Row],[2eme Licence O365]],Tableau3[],2)</f>
        <v>#N/A</v>
      </c>
      <c r="Z174" s="85" t="e">
        <f>VLOOKUP(Tableau2[[#This Row],[3eme Licence O365]],Tableau3[],2)</f>
        <v>#N/A</v>
      </c>
      <c r="AA174" s="85" t="e">
        <f>VLOOKUP(Tableau2[[#This Row],[4eme Licence O365]],Tableau3[],2)</f>
        <v>#N/A</v>
      </c>
      <c r="AB174" s="86" t="e">
        <f>IF(SEARCH(MID(A174,1+SEARCH("@",Tableau2[[#This Row],[Login/email]],1),255),DomainesSecondaires &amp;";"&amp;DomainePrincipal,1)&gt;=1,"Ok","Erreur")</f>
        <v>#VALUE!</v>
      </c>
    </row>
    <row r="175" spans="1:28" s="87" customFormat="1">
      <c r="A175" s="90"/>
      <c r="B175" s="90"/>
      <c r="C175" s="90"/>
      <c r="D175" s="90"/>
      <c r="H175" s="88"/>
      <c r="K175" s="89"/>
      <c r="L175" s="90" t="s">
        <v>307</v>
      </c>
      <c r="X175" s="85" t="e">
        <f>VLOOKUP(Tableau2[[#This Row],[Licence O365 Principale]],Tableau3[],2)</f>
        <v>#N/A</v>
      </c>
      <c r="Y175" s="85" t="e">
        <f>VLOOKUP(Tableau2[[#This Row],[2eme Licence O365]],Tableau3[],2)</f>
        <v>#N/A</v>
      </c>
      <c r="Z175" s="85" t="e">
        <f>VLOOKUP(Tableau2[[#This Row],[3eme Licence O365]],Tableau3[],2)</f>
        <v>#N/A</v>
      </c>
      <c r="AA175" s="85" t="e">
        <f>VLOOKUP(Tableau2[[#This Row],[4eme Licence O365]],Tableau3[],2)</f>
        <v>#N/A</v>
      </c>
      <c r="AB175" s="86" t="e">
        <f>IF(SEARCH(MID(A175,1+SEARCH("@",Tableau2[[#This Row],[Login/email]],1),255),DomainesSecondaires &amp;";"&amp;DomainePrincipal,1)&gt;=1,"Ok","Erreur")</f>
        <v>#VALUE!</v>
      </c>
    </row>
    <row r="176" spans="1:28" s="87" customFormat="1">
      <c r="A176" s="90"/>
      <c r="B176" s="90"/>
      <c r="C176" s="90"/>
      <c r="D176" s="90"/>
      <c r="H176" s="88"/>
      <c r="K176" s="89"/>
      <c r="L176" s="90" t="s">
        <v>307</v>
      </c>
      <c r="X176" s="85" t="e">
        <f>VLOOKUP(Tableau2[[#This Row],[Licence O365 Principale]],Tableau3[],2)</f>
        <v>#N/A</v>
      </c>
      <c r="Y176" s="85" t="e">
        <f>VLOOKUP(Tableau2[[#This Row],[2eme Licence O365]],Tableau3[],2)</f>
        <v>#N/A</v>
      </c>
      <c r="Z176" s="85" t="e">
        <f>VLOOKUP(Tableau2[[#This Row],[3eme Licence O365]],Tableau3[],2)</f>
        <v>#N/A</v>
      </c>
      <c r="AA176" s="85" t="e">
        <f>VLOOKUP(Tableau2[[#This Row],[4eme Licence O365]],Tableau3[],2)</f>
        <v>#N/A</v>
      </c>
      <c r="AB176" s="86" t="e">
        <f>IF(SEARCH(MID(A176,1+SEARCH("@",Tableau2[[#This Row],[Login/email]],1),255),DomainesSecondaires &amp;";"&amp;DomainePrincipal,1)&gt;=1,"Ok","Erreur")</f>
        <v>#VALUE!</v>
      </c>
    </row>
    <row r="177" spans="1:28" s="87" customFormat="1">
      <c r="A177" s="90"/>
      <c r="B177" s="90"/>
      <c r="C177" s="90"/>
      <c r="D177" s="90"/>
      <c r="H177" s="88"/>
      <c r="K177" s="89"/>
      <c r="L177" s="90" t="s">
        <v>307</v>
      </c>
      <c r="X177" s="85" t="e">
        <f>VLOOKUP(Tableau2[[#This Row],[Licence O365 Principale]],Tableau3[],2)</f>
        <v>#N/A</v>
      </c>
      <c r="Y177" s="85" t="e">
        <f>VLOOKUP(Tableau2[[#This Row],[2eme Licence O365]],Tableau3[],2)</f>
        <v>#N/A</v>
      </c>
      <c r="Z177" s="85" t="e">
        <f>VLOOKUP(Tableau2[[#This Row],[3eme Licence O365]],Tableau3[],2)</f>
        <v>#N/A</v>
      </c>
      <c r="AA177" s="85" t="e">
        <f>VLOOKUP(Tableau2[[#This Row],[4eme Licence O365]],Tableau3[],2)</f>
        <v>#N/A</v>
      </c>
      <c r="AB177" s="86" t="e">
        <f>IF(SEARCH(MID(A177,1+SEARCH("@",Tableau2[[#This Row],[Login/email]],1),255),DomainesSecondaires &amp;";"&amp;DomainePrincipal,1)&gt;=1,"Ok","Erreur")</f>
        <v>#VALUE!</v>
      </c>
    </row>
    <row r="178" spans="1:28" s="87" customFormat="1">
      <c r="A178" s="90"/>
      <c r="B178" s="90"/>
      <c r="C178" s="90"/>
      <c r="D178" s="90"/>
      <c r="H178" s="88"/>
      <c r="K178" s="89"/>
      <c r="L178" s="90" t="s">
        <v>307</v>
      </c>
      <c r="X178" s="85" t="e">
        <f>VLOOKUP(Tableau2[[#This Row],[Licence O365 Principale]],Tableau3[],2)</f>
        <v>#N/A</v>
      </c>
      <c r="Y178" s="85" t="e">
        <f>VLOOKUP(Tableau2[[#This Row],[2eme Licence O365]],Tableau3[],2)</f>
        <v>#N/A</v>
      </c>
      <c r="Z178" s="85" t="e">
        <f>VLOOKUP(Tableau2[[#This Row],[3eme Licence O365]],Tableau3[],2)</f>
        <v>#N/A</v>
      </c>
      <c r="AA178" s="85" t="e">
        <f>VLOOKUP(Tableau2[[#This Row],[4eme Licence O365]],Tableau3[],2)</f>
        <v>#N/A</v>
      </c>
      <c r="AB178" s="86" t="e">
        <f>IF(SEARCH(MID(A178,1+SEARCH("@",Tableau2[[#This Row],[Login/email]],1),255),DomainesSecondaires &amp;";"&amp;DomainePrincipal,1)&gt;=1,"Ok","Erreur")</f>
        <v>#VALUE!</v>
      </c>
    </row>
    <row r="179" spans="1:28" s="87" customFormat="1">
      <c r="A179" s="90"/>
      <c r="B179" s="90"/>
      <c r="C179" s="90"/>
      <c r="D179" s="90"/>
      <c r="H179" s="88"/>
      <c r="K179" s="89"/>
      <c r="L179" s="90" t="s">
        <v>307</v>
      </c>
      <c r="X179" s="85" t="e">
        <f>VLOOKUP(Tableau2[[#This Row],[Licence O365 Principale]],Tableau3[],2)</f>
        <v>#N/A</v>
      </c>
      <c r="Y179" s="85" t="e">
        <f>VLOOKUP(Tableau2[[#This Row],[2eme Licence O365]],Tableau3[],2)</f>
        <v>#N/A</v>
      </c>
      <c r="Z179" s="85" t="e">
        <f>VLOOKUP(Tableau2[[#This Row],[3eme Licence O365]],Tableau3[],2)</f>
        <v>#N/A</v>
      </c>
      <c r="AA179" s="85" t="e">
        <f>VLOOKUP(Tableau2[[#This Row],[4eme Licence O365]],Tableau3[],2)</f>
        <v>#N/A</v>
      </c>
      <c r="AB179" s="86" t="e">
        <f>IF(SEARCH(MID(A179,1+SEARCH("@",Tableau2[[#This Row],[Login/email]],1),255),DomainesSecondaires &amp;";"&amp;DomainePrincipal,1)&gt;=1,"Ok","Erreur")</f>
        <v>#VALUE!</v>
      </c>
    </row>
    <row r="180" spans="1:28" s="87" customFormat="1">
      <c r="A180" s="90"/>
      <c r="B180" s="90"/>
      <c r="C180" s="90"/>
      <c r="D180" s="90"/>
      <c r="H180" s="88"/>
      <c r="K180" s="89"/>
      <c r="L180" s="90" t="s">
        <v>307</v>
      </c>
      <c r="X180" s="85" t="e">
        <f>VLOOKUP(Tableau2[[#This Row],[Licence O365 Principale]],Tableau3[],2)</f>
        <v>#N/A</v>
      </c>
      <c r="Y180" s="85" t="e">
        <f>VLOOKUP(Tableau2[[#This Row],[2eme Licence O365]],Tableau3[],2)</f>
        <v>#N/A</v>
      </c>
      <c r="Z180" s="85" t="e">
        <f>VLOOKUP(Tableau2[[#This Row],[3eme Licence O365]],Tableau3[],2)</f>
        <v>#N/A</v>
      </c>
      <c r="AA180" s="85" t="e">
        <f>VLOOKUP(Tableau2[[#This Row],[4eme Licence O365]],Tableau3[],2)</f>
        <v>#N/A</v>
      </c>
      <c r="AB180" s="86" t="e">
        <f>IF(SEARCH(MID(A180,1+SEARCH("@",Tableau2[[#This Row],[Login/email]],1),255),DomainesSecondaires &amp;";"&amp;DomainePrincipal,1)&gt;=1,"Ok","Erreur")</f>
        <v>#VALUE!</v>
      </c>
    </row>
    <row r="181" spans="1:28" s="87" customFormat="1">
      <c r="A181" s="90"/>
      <c r="B181" s="90"/>
      <c r="C181" s="90"/>
      <c r="D181" s="90"/>
      <c r="H181" s="88"/>
      <c r="K181" s="89"/>
      <c r="L181" s="90" t="s">
        <v>307</v>
      </c>
      <c r="X181" s="85" t="e">
        <f>VLOOKUP(Tableau2[[#This Row],[Licence O365 Principale]],Tableau3[],2)</f>
        <v>#N/A</v>
      </c>
      <c r="Y181" s="85" t="e">
        <f>VLOOKUP(Tableau2[[#This Row],[2eme Licence O365]],Tableau3[],2)</f>
        <v>#N/A</v>
      </c>
      <c r="Z181" s="85" t="e">
        <f>VLOOKUP(Tableau2[[#This Row],[3eme Licence O365]],Tableau3[],2)</f>
        <v>#N/A</v>
      </c>
      <c r="AA181" s="85" t="e">
        <f>VLOOKUP(Tableau2[[#This Row],[4eme Licence O365]],Tableau3[],2)</f>
        <v>#N/A</v>
      </c>
      <c r="AB181" s="86" t="e">
        <f>IF(SEARCH(MID(A181,1+SEARCH("@",Tableau2[[#This Row],[Login/email]],1),255),DomainesSecondaires &amp;";"&amp;DomainePrincipal,1)&gt;=1,"Ok","Erreur")</f>
        <v>#VALUE!</v>
      </c>
    </row>
    <row r="182" spans="1:28" s="87" customFormat="1">
      <c r="A182" s="90"/>
      <c r="B182" s="90"/>
      <c r="C182" s="90"/>
      <c r="D182" s="90"/>
      <c r="H182" s="88"/>
      <c r="K182" s="89"/>
      <c r="L182" s="90" t="s">
        <v>307</v>
      </c>
      <c r="X182" s="85" t="e">
        <f>VLOOKUP(Tableau2[[#This Row],[Licence O365 Principale]],Tableau3[],2)</f>
        <v>#N/A</v>
      </c>
      <c r="Y182" s="85" t="e">
        <f>VLOOKUP(Tableau2[[#This Row],[2eme Licence O365]],Tableau3[],2)</f>
        <v>#N/A</v>
      </c>
      <c r="Z182" s="85" t="e">
        <f>VLOOKUP(Tableau2[[#This Row],[3eme Licence O365]],Tableau3[],2)</f>
        <v>#N/A</v>
      </c>
      <c r="AA182" s="85" t="e">
        <f>VLOOKUP(Tableau2[[#This Row],[4eme Licence O365]],Tableau3[],2)</f>
        <v>#N/A</v>
      </c>
      <c r="AB182" s="86" t="e">
        <f>IF(SEARCH(MID(A182,1+SEARCH("@",Tableau2[[#This Row],[Login/email]],1),255),DomainesSecondaires &amp;";"&amp;DomainePrincipal,1)&gt;=1,"Ok","Erreur")</f>
        <v>#VALUE!</v>
      </c>
    </row>
    <row r="183" spans="1:28" s="87" customFormat="1">
      <c r="A183" s="90"/>
      <c r="B183" s="90"/>
      <c r="C183" s="90"/>
      <c r="D183" s="90"/>
      <c r="H183" s="88"/>
      <c r="K183" s="89"/>
      <c r="L183" s="90" t="s">
        <v>307</v>
      </c>
      <c r="X183" s="85" t="e">
        <f>VLOOKUP(Tableau2[[#This Row],[Licence O365 Principale]],Tableau3[],2)</f>
        <v>#N/A</v>
      </c>
      <c r="Y183" s="85" t="e">
        <f>VLOOKUP(Tableau2[[#This Row],[2eme Licence O365]],Tableau3[],2)</f>
        <v>#N/A</v>
      </c>
      <c r="Z183" s="85" t="e">
        <f>VLOOKUP(Tableau2[[#This Row],[3eme Licence O365]],Tableau3[],2)</f>
        <v>#N/A</v>
      </c>
      <c r="AA183" s="85" t="e">
        <f>VLOOKUP(Tableau2[[#This Row],[4eme Licence O365]],Tableau3[],2)</f>
        <v>#N/A</v>
      </c>
      <c r="AB183" s="86" t="e">
        <f>IF(SEARCH(MID(A183,1+SEARCH("@",Tableau2[[#This Row],[Login/email]],1),255),DomainesSecondaires &amp;";"&amp;DomainePrincipal,1)&gt;=1,"Ok","Erreur")</f>
        <v>#VALUE!</v>
      </c>
    </row>
    <row r="184" spans="1:28" s="87" customFormat="1">
      <c r="A184" s="90"/>
      <c r="B184" s="90"/>
      <c r="C184" s="90"/>
      <c r="D184" s="90"/>
      <c r="H184" s="88"/>
      <c r="K184" s="89"/>
      <c r="L184" s="90" t="s">
        <v>307</v>
      </c>
      <c r="X184" s="85" t="e">
        <f>VLOOKUP(Tableau2[[#This Row],[Licence O365 Principale]],Tableau3[],2)</f>
        <v>#N/A</v>
      </c>
      <c r="Y184" s="85" t="e">
        <f>VLOOKUP(Tableau2[[#This Row],[2eme Licence O365]],Tableau3[],2)</f>
        <v>#N/A</v>
      </c>
      <c r="Z184" s="85" t="e">
        <f>VLOOKUP(Tableau2[[#This Row],[3eme Licence O365]],Tableau3[],2)</f>
        <v>#N/A</v>
      </c>
      <c r="AA184" s="85" t="e">
        <f>VLOOKUP(Tableau2[[#This Row],[4eme Licence O365]],Tableau3[],2)</f>
        <v>#N/A</v>
      </c>
      <c r="AB184" s="86" t="e">
        <f>IF(SEARCH(MID(A184,1+SEARCH("@",Tableau2[[#This Row],[Login/email]],1),255),DomainesSecondaires &amp;";"&amp;DomainePrincipal,1)&gt;=1,"Ok","Erreur")</f>
        <v>#VALUE!</v>
      </c>
    </row>
    <row r="185" spans="1:28" s="87" customFormat="1">
      <c r="A185" s="90"/>
      <c r="B185" s="90"/>
      <c r="C185" s="90"/>
      <c r="D185" s="90"/>
      <c r="H185" s="88"/>
      <c r="K185" s="89"/>
      <c r="L185" s="90" t="s">
        <v>307</v>
      </c>
      <c r="X185" s="85" t="e">
        <f>VLOOKUP(Tableau2[[#This Row],[Licence O365 Principale]],Tableau3[],2)</f>
        <v>#N/A</v>
      </c>
      <c r="Y185" s="85" t="e">
        <f>VLOOKUP(Tableau2[[#This Row],[2eme Licence O365]],Tableau3[],2)</f>
        <v>#N/A</v>
      </c>
      <c r="Z185" s="85" t="e">
        <f>VLOOKUP(Tableau2[[#This Row],[3eme Licence O365]],Tableau3[],2)</f>
        <v>#N/A</v>
      </c>
      <c r="AA185" s="85" t="e">
        <f>VLOOKUP(Tableau2[[#This Row],[4eme Licence O365]],Tableau3[],2)</f>
        <v>#N/A</v>
      </c>
      <c r="AB185" s="86" t="e">
        <f>IF(SEARCH(MID(A185,1+SEARCH("@",Tableau2[[#This Row],[Login/email]],1),255),DomainesSecondaires &amp;";"&amp;DomainePrincipal,1)&gt;=1,"Ok","Erreur")</f>
        <v>#VALUE!</v>
      </c>
    </row>
    <row r="186" spans="1:28" s="87" customFormat="1">
      <c r="A186" s="90"/>
      <c r="B186" s="90"/>
      <c r="C186" s="90"/>
      <c r="D186" s="90"/>
      <c r="H186" s="88"/>
      <c r="K186" s="89"/>
      <c r="L186" s="90" t="s">
        <v>307</v>
      </c>
      <c r="X186" s="85" t="e">
        <f>VLOOKUP(Tableau2[[#This Row],[Licence O365 Principale]],Tableau3[],2)</f>
        <v>#N/A</v>
      </c>
      <c r="Y186" s="85" t="e">
        <f>VLOOKUP(Tableau2[[#This Row],[2eme Licence O365]],Tableau3[],2)</f>
        <v>#N/A</v>
      </c>
      <c r="Z186" s="85" t="e">
        <f>VLOOKUP(Tableau2[[#This Row],[3eme Licence O365]],Tableau3[],2)</f>
        <v>#N/A</v>
      </c>
      <c r="AA186" s="85" t="e">
        <f>VLOOKUP(Tableau2[[#This Row],[4eme Licence O365]],Tableau3[],2)</f>
        <v>#N/A</v>
      </c>
      <c r="AB186" s="86" t="e">
        <f>IF(SEARCH(MID(A186,1+SEARCH("@",Tableau2[[#This Row],[Login/email]],1),255),DomainesSecondaires &amp;";"&amp;DomainePrincipal,1)&gt;=1,"Ok","Erreur")</f>
        <v>#VALUE!</v>
      </c>
    </row>
    <row r="187" spans="1:28" s="87" customFormat="1">
      <c r="A187" s="90"/>
      <c r="B187" s="90"/>
      <c r="C187" s="90"/>
      <c r="D187" s="90"/>
      <c r="H187" s="88"/>
      <c r="K187" s="89"/>
      <c r="L187" s="90" t="s">
        <v>307</v>
      </c>
      <c r="X187" s="85" t="e">
        <f>VLOOKUP(Tableau2[[#This Row],[Licence O365 Principale]],Tableau3[],2)</f>
        <v>#N/A</v>
      </c>
      <c r="Y187" s="85" t="e">
        <f>VLOOKUP(Tableau2[[#This Row],[2eme Licence O365]],Tableau3[],2)</f>
        <v>#N/A</v>
      </c>
      <c r="Z187" s="85" t="e">
        <f>VLOOKUP(Tableau2[[#This Row],[3eme Licence O365]],Tableau3[],2)</f>
        <v>#N/A</v>
      </c>
      <c r="AA187" s="85" t="e">
        <f>VLOOKUP(Tableau2[[#This Row],[4eme Licence O365]],Tableau3[],2)</f>
        <v>#N/A</v>
      </c>
      <c r="AB187" s="86" t="e">
        <f>IF(SEARCH(MID(A187,1+SEARCH("@",Tableau2[[#This Row],[Login/email]],1),255),DomainesSecondaires &amp;";"&amp;DomainePrincipal,1)&gt;=1,"Ok","Erreur")</f>
        <v>#VALUE!</v>
      </c>
    </row>
    <row r="188" spans="1:28" s="87" customFormat="1">
      <c r="A188" s="90"/>
      <c r="B188" s="90"/>
      <c r="C188" s="90"/>
      <c r="D188" s="90"/>
      <c r="H188" s="88"/>
      <c r="K188" s="89"/>
      <c r="L188" s="90" t="s">
        <v>307</v>
      </c>
      <c r="X188" s="85" t="e">
        <f>VLOOKUP(Tableau2[[#This Row],[Licence O365 Principale]],Tableau3[],2)</f>
        <v>#N/A</v>
      </c>
      <c r="Y188" s="85" t="e">
        <f>VLOOKUP(Tableau2[[#This Row],[2eme Licence O365]],Tableau3[],2)</f>
        <v>#N/A</v>
      </c>
      <c r="Z188" s="85" t="e">
        <f>VLOOKUP(Tableau2[[#This Row],[3eme Licence O365]],Tableau3[],2)</f>
        <v>#N/A</v>
      </c>
      <c r="AA188" s="85" t="e">
        <f>VLOOKUP(Tableau2[[#This Row],[4eme Licence O365]],Tableau3[],2)</f>
        <v>#N/A</v>
      </c>
      <c r="AB188" s="86" t="e">
        <f>IF(SEARCH(MID(A188,1+SEARCH("@",Tableau2[[#This Row],[Login/email]],1),255),DomainesSecondaires &amp;";"&amp;DomainePrincipal,1)&gt;=1,"Ok","Erreur")</f>
        <v>#VALUE!</v>
      </c>
    </row>
    <row r="189" spans="1:28" s="87" customFormat="1">
      <c r="A189" s="90"/>
      <c r="B189" s="90"/>
      <c r="C189" s="90"/>
      <c r="D189" s="90"/>
      <c r="H189" s="88"/>
      <c r="K189" s="89"/>
      <c r="L189" s="90" t="s">
        <v>307</v>
      </c>
      <c r="X189" s="85" t="e">
        <f>VLOOKUP(Tableau2[[#This Row],[Licence O365 Principale]],Tableau3[],2)</f>
        <v>#N/A</v>
      </c>
      <c r="Y189" s="85" t="e">
        <f>VLOOKUP(Tableau2[[#This Row],[2eme Licence O365]],Tableau3[],2)</f>
        <v>#N/A</v>
      </c>
      <c r="Z189" s="85" t="e">
        <f>VLOOKUP(Tableau2[[#This Row],[3eme Licence O365]],Tableau3[],2)</f>
        <v>#N/A</v>
      </c>
      <c r="AA189" s="85" t="e">
        <f>VLOOKUP(Tableau2[[#This Row],[4eme Licence O365]],Tableau3[],2)</f>
        <v>#N/A</v>
      </c>
      <c r="AB189" s="86" t="e">
        <f>IF(SEARCH(MID(A189,1+SEARCH("@",Tableau2[[#This Row],[Login/email]],1),255),DomainesSecondaires &amp;";"&amp;DomainePrincipal,1)&gt;=1,"Ok","Erreur")</f>
        <v>#VALUE!</v>
      </c>
    </row>
    <row r="190" spans="1:28" s="87" customFormat="1">
      <c r="A190" s="90"/>
      <c r="B190" s="90"/>
      <c r="C190" s="90"/>
      <c r="D190" s="90"/>
      <c r="H190" s="88"/>
      <c r="K190" s="89"/>
      <c r="L190" s="90" t="s">
        <v>307</v>
      </c>
      <c r="X190" s="85" t="e">
        <f>VLOOKUP(Tableau2[[#This Row],[Licence O365 Principale]],Tableau3[],2)</f>
        <v>#N/A</v>
      </c>
      <c r="Y190" s="85" t="e">
        <f>VLOOKUP(Tableau2[[#This Row],[2eme Licence O365]],Tableau3[],2)</f>
        <v>#N/A</v>
      </c>
      <c r="Z190" s="85" t="e">
        <f>VLOOKUP(Tableau2[[#This Row],[3eme Licence O365]],Tableau3[],2)</f>
        <v>#N/A</v>
      </c>
      <c r="AA190" s="85" t="e">
        <f>VLOOKUP(Tableau2[[#This Row],[4eme Licence O365]],Tableau3[],2)</f>
        <v>#N/A</v>
      </c>
      <c r="AB190" s="86" t="e">
        <f>IF(SEARCH(MID(A190,1+SEARCH("@",Tableau2[[#This Row],[Login/email]],1),255),DomainesSecondaires &amp;";"&amp;DomainePrincipal,1)&gt;=1,"Ok","Erreur")</f>
        <v>#VALUE!</v>
      </c>
    </row>
    <row r="191" spans="1:28" s="87" customFormat="1">
      <c r="A191" s="90"/>
      <c r="B191" s="90"/>
      <c r="C191" s="90"/>
      <c r="D191" s="90"/>
      <c r="H191" s="88"/>
      <c r="K191" s="89"/>
      <c r="L191" s="90" t="s">
        <v>307</v>
      </c>
      <c r="X191" s="85" t="e">
        <f>VLOOKUP(Tableau2[[#This Row],[Licence O365 Principale]],Tableau3[],2)</f>
        <v>#N/A</v>
      </c>
      <c r="Y191" s="85" t="e">
        <f>VLOOKUP(Tableau2[[#This Row],[2eme Licence O365]],Tableau3[],2)</f>
        <v>#N/A</v>
      </c>
      <c r="Z191" s="85" t="e">
        <f>VLOOKUP(Tableau2[[#This Row],[3eme Licence O365]],Tableau3[],2)</f>
        <v>#N/A</v>
      </c>
      <c r="AA191" s="85" t="e">
        <f>VLOOKUP(Tableau2[[#This Row],[4eme Licence O365]],Tableau3[],2)</f>
        <v>#N/A</v>
      </c>
      <c r="AB191" s="86" t="e">
        <f>IF(SEARCH(MID(A191,1+SEARCH("@",Tableau2[[#This Row],[Login/email]],1),255),DomainesSecondaires &amp;";"&amp;DomainePrincipal,1)&gt;=1,"Ok","Erreur")</f>
        <v>#VALUE!</v>
      </c>
    </row>
    <row r="192" spans="1:28" s="87" customFormat="1">
      <c r="A192" s="90"/>
      <c r="B192" s="90"/>
      <c r="C192" s="90"/>
      <c r="D192" s="90"/>
      <c r="H192" s="88"/>
      <c r="K192" s="89"/>
      <c r="L192" s="90" t="s">
        <v>307</v>
      </c>
      <c r="X192" s="85" t="e">
        <f>VLOOKUP(Tableau2[[#This Row],[Licence O365 Principale]],Tableau3[],2)</f>
        <v>#N/A</v>
      </c>
      <c r="Y192" s="85" t="e">
        <f>VLOOKUP(Tableau2[[#This Row],[2eme Licence O365]],Tableau3[],2)</f>
        <v>#N/A</v>
      </c>
      <c r="Z192" s="85" t="e">
        <f>VLOOKUP(Tableau2[[#This Row],[3eme Licence O365]],Tableau3[],2)</f>
        <v>#N/A</v>
      </c>
      <c r="AA192" s="85" t="e">
        <f>VLOOKUP(Tableau2[[#This Row],[4eme Licence O365]],Tableau3[],2)</f>
        <v>#N/A</v>
      </c>
      <c r="AB192" s="86" t="e">
        <f>IF(SEARCH(MID(A192,1+SEARCH("@",Tableau2[[#This Row],[Login/email]],1),255),DomainesSecondaires &amp;";"&amp;DomainePrincipal,1)&gt;=1,"Ok","Erreur")</f>
        <v>#VALUE!</v>
      </c>
    </row>
    <row r="193" spans="1:28" s="87" customFormat="1">
      <c r="A193" s="90"/>
      <c r="B193" s="90"/>
      <c r="C193" s="90"/>
      <c r="D193" s="90"/>
      <c r="H193" s="88"/>
      <c r="K193" s="89"/>
      <c r="L193" s="90" t="s">
        <v>307</v>
      </c>
      <c r="X193" s="85" t="e">
        <f>VLOOKUP(Tableau2[[#This Row],[Licence O365 Principale]],Tableau3[],2)</f>
        <v>#N/A</v>
      </c>
      <c r="Y193" s="85" t="e">
        <f>VLOOKUP(Tableau2[[#This Row],[2eme Licence O365]],Tableau3[],2)</f>
        <v>#N/A</v>
      </c>
      <c r="Z193" s="85" t="e">
        <f>VLOOKUP(Tableau2[[#This Row],[3eme Licence O365]],Tableau3[],2)</f>
        <v>#N/A</v>
      </c>
      <c r="AA193" s="85" t="e">
        <f>VLOOKUP(Tableau2[[#This Row],[4eme Licence O365]],Tableau3[],2)</f>
        <v>#N/A</v>
      </c>
      <c r="AB193" s="86" t="e">
        <f>IF(SEARCH(MID(A193,1+SEARCH("@",Tableau2[[#This Row],[Login/email]],1),255),DomainesSecondaires &amp;";"&amp;DomainePrincipal,1)&gt;=1,"Ok","Erreur")</f>
        <v>#VALUE!</v>
      </c>
    </row>
    <row r="194" spans="1:28" s="87" customFormat="1">
      <c r="A194" s="90"/>
      <c r="B194" s="90"/>
      <c r="C194" s="90"/>
      <c r="D194" s="90"/>
      <c r="H194" s="88"/>
      <c r="K194" s="89"/>
      <c r="L194" s="90" t="s">
        <v>307</v>
      </c>
      <c r="X194" s="85" t="e">
        <f>VLOOKUP(Tableau2[[#This Row],[Licence O365 Principale]],Tableau3[],2)</f>
        <v>#N/A</v>
      </c>
      <c r="Y194" s="85" t="e">
        <f>VLOOKUP(Tableau2[[#This Row],[2eme Licence O365]],Tableau3[],2)</f>
        <v>#N/A</v>
      </c>
      <c r="Z194" s="85" t="e">
        <f>VLOOKUP(Tableau2[[#This Row],[3eme Licence O365]],Tableau3[],2)</f>
        <v>#N/A</v>
      </c>
      <c r="AA194" s="85" t="e">
        <f>VLOOKUP(Tableau2[[#This Row],[4eme Licence O365]],Tableau3[],2)</f>
        <v>#N/A</v>
      </c>
      <c r="AB194" s="86" t="e">
        <f>IF(SEARCH(MID(A194,1+SEARCH("@",Tableau2[[#This Row],[Login/email]],1),255),DomainesSecondaires &amp;";"&amp;DomainePrincipal,1)&gt;=1,"Ok","Erreur")</f>
        <v>#VALUE!</v>
      </c>
    </row>
    <row r="195" spans="1:28" s="87" customFormat="1">
      <c r="A195" s="90"/>
      <c r="B195" s="90"/>
      <c r="C195" s="90"/>
      <c r="D195" s="90"/>
      <c r="H195" s="88"/>
      <c r="K195" s="89"/>
      <c r="L195" s="90" t="s">
        <v>307</v>
      </c>
      <c r="X195" s="85" t="e">
        <f>VLOOKUP(Tableau2[[#This Row],[Licence O365 Principale]],Tableau3[],2)</f>
        <v>#N/A</v>
      </c>
      <c r="Y195" s="85" t="e">
        <f>VLOOKUP(Tableau2[[#This Row],[2eme Licence O365]],Tableau3[],2)</f>
        <v>#N/A</v>
      </c>
      <c r="Z195" s="85" t="e">
        <f>VLOOKUP(Tableau2[[#This Row],[3eme Licence O365]],Tableau3[],2)</f>
        <v>#N/A</v>
      </c>
      <c r="AA195" s="85" t="e">
        <f>VLOOKUP(Tableau2[[#This Row],[4eme Licence O365]],Tableau3[],2)</f>
        <v>#N/A</v>
      </c>
      <c r="AB195" s="86" t="e">
        <f>IF(SEARCH(MID(A195,1+SEARCH("@",Tableau2[[#This Row],[Login/email]],1),255),DomainesSecondaires &amp;";"&amp;DomainePrincipal,1)&gt;=1,"Ok","Erreur")</f>
        <v>#VALUE!</v>
      </c>
    </row>
    <row r="196" spans="1:28" s="87" customFormat="1">
      <c r="A196" s="90"/>
      <c r="B196" s="90"/>
      <c r="C196" s="90"/>
      <c r="D196" s="90"/>
      <c r="H196" s="88"/>
      <c r="K196" s="89"/>
      <c r="L196" s="90" t="s">
        <v>307</v>
      </c>
      <c r="X196" s="85" t="e">
        <f>VLOOKUP(Tableau2[[#This Row],[Licence O365 Principale]],Tableau3[],2)</f>
        <v>#N/A</v>
      </c>
      <c r="Y196" s="85" t="e">
        <f>VLOOKUP(Tableau2[[#This Row],[2eme Licence O365]],Tableau3[],2)</f>
        <v>#N/A</v>
      </c>
      <c r="Z196" s="85" t="e">
        <f>VLOOKUP(Tableau2[[#This Row],[3eme Licence O365]],Tableau3[],2)</f>
        <v>#N/A</v>
      </c>
      <c r="AA196" s="85" t="e">
        <f>VLOOKUP(Tableau2[[#This Row],[4eme Licence O365]],Tableau3[],2)</f>
        <v>#N/A</v>
      </c>
      <c r="AB196" s="86" t="e">
        <f>IF(SEARCH(MID(A196,1+SEARCH("@",Tableau2[[#This Row],[Login/email]],1),255),DomainesSecondaires &amp;";"&amp;DomainePrincipal,1)&gt;=1,"Ok","Erreur")</f>
        <v>#VALUE!</v>
      </c>
    </row>
    <row r="197" spans="1:28" s="87" customFormat="1">
      <c r="A197" s="90"/>
      <c r="B197" s="90"/>
      <c r="C197" s="90"/>
      <c r="D197" s="90"/>
      <c r="H197" s="88"/>
      <c r="K197" s="89"/>
      <c r="L197" s="90" t="s">
        <v>307</v>
      </c>
      <c r="X197" s="85" t="e">
        <f>VLOOKUP(Tableau2[[#This Row],[Licence O365 Principale]],Tableau3[],2)</f>
        <v>#N/A</v>
      </c>
      <c r="Y197" s="85" t="e">
        <f>VLOOKUP(Tableau2[[#This Row],[2eme Licence O365]],Tableau3[],2)</f>
        <v>#N/A</v>
      </c>
      <c r="Z197" s="85" t="e">
        <f>VLOOKUP(Tableau2[[#This Row],[3eme Licence O365]],Tableau3[],2)</f>
        <v>#N/A</v>
      </c>
      <c r="AA197" s="85" t="e">
        <f>VLOOKUP(Tableau2[[#This Row],[4eme Licence O365]],Tableau3[],2)</f>
        <v>#N/A</v>
      </c>
      <c r="AB197" s="86" t="e">
        <f>IF(SEARCH(MID(A197,1+SEARCH("@",Tableau2[[#This Row],[Login/email]],1),255),DomainesSecondaires &amp;";"&amp;DomainePrincipal,1)&gt;=1,"Ok","Erreur")</f>
        <v>#VALUE!</v>
      </c>
    </row>
    <row r="198" spans="1:28" s="87" customFormat="1">
      <c r="A198" s="90"/>
      <c r="B198" s="90"/>
      <c r="C198" s="90"/>
      <c r="D198" s="90"/>
      <c r="H198" s="88"/>
      <c r="K198" s="89"/>
      <c r="L198" s="90" t="s">
        <v>307</v>
      </c>
      <c r="X198" s="85" t="e">
        <f>VLOOKUP(Tableau2[[#This Row],[Licence O365 Principale]],Tableau3[],2)</f>
        <v>#N/A</v>
      </c>
      <c r="Y198" s="85" t="e">
        <f>VLOOKUP(Tableau2[[#This Row],[2eme Licence O365]],Tableau3[],2)</f>
        <v>#N/A</v>
      </c>
      <c r="Z198" s="85" t="e">
        <f>VLOOKUP(Tableau2[[#This Row],[3eme Licence O365]],Tableau3[],2)</f>
        <v>#N/A</v>
      </c>
      <c r="AA198" s="85" t="e">
        <f>VLOOKUP(Tableau2[[#This Row],[4eme Licence O365]],Tableau3[],2)</f>
        <v>#N/A</v>
      </c>
      <c r="AB198" s="86" t="e">
        <f>IF(SEARCH(MID(A198,1+SEARCH("@",Tableau2[[#This Row],[Login/email]],1),255),DomainesSecondaires &amp;";"&amp;DomainePrincipal,1)&gt;=1,"Ok","Erreur")</f>
        <v>#VALUE!</v>
      </c>
    </row>
    <row r="199" spans="1:28" s="87" customFormat="1">
      <c r="A199" s="90"/>
      <c r="B199" s="90"/>
      <c r="C199" s="90"/>
      <c r="D199" s="90"/>
      <c r="H199" s="88"/>
      <c r="K199" s="89"/>
      <c r="L199" s="90" t="s">
        <v>307</v>
      </c>
      <c r="X199" s="85" t="e">
        <f>VLOOKUP(Tableau2[[#This Row],[Licence O365 Principale]],Tableau3[],2)</f>
        <v>#N/A</v>
      </c>
      <c r="Y199" s="85" t="e">
        <f>VLOOKUP(Tableau2[[#This Row],[2eme Licence O365]],Tableau3[],2)</f>
        <v>#N/A</v>
      </c>
      <c r="Z199" s="85" t="e">
        <f>VLOOKUP(Tableau2[[#This Row],[3eme Licence O365]],Tableau3[],2)</f>
        <v>#N/A</v>
      </c>
      <c r="AA199" s="85" t="e">
        <f>VLOOKUP(Tableau2[[#This Row],[4eme Licence O365]],Tableau3[],2)</f>
        <v>#N/A</v>
      </c>
      <c r="AB199" s="86" t="e">
        <f>IF(SEARCH(MID(A199,1+SEARCH("@",Tableau2[[#This Row],[Login/email]],1),255),DomainesSecondaires &amp;";"&amp;DomainePrincipal,1)&gt;=1,"Ok","Erreur")</f>
        <v>#VALUE!</v>
      </c>
    </row>
    <row r="200" spans="1:28" s="87" customFormat="1">
      <c r="A200" s="90"/>
      <c r="B200" s="90"/>
      <c r="C200" s="90"/>
      <c r="D200" s="90"/>
      <c r="H200" s="88"/>
      <c r="K200" s="89"/>
      <c r="L200" s="90" t="s">
        <v>307</v>
      </c>
      <c r="X200" s="85" t="e">
        <f>VLOOKUP(Tableau2[[#This Row],[Licence O365 Principale]],Tableau3[],2)</f>
        <v>#N/A</v>
      </c>
      <c r="Y200" s="85" t="e">
        <f>VLOOKUP(Tableau2[[#This Row],[2eme Licence O365]],Tableau3[],2)</f>
        <v>#N/A</v>
      </c>
      <c r="Z200" s="85" t="e">
        <f>VLOOKUP(Tableau2[[#This Row],[3eme Licence O365]],Tableau3[],2)</f>
        <v>#N/A</v>
      </c>
      <c r="AA200" s="85" t="e">
        <f>VLOOKUP(Tableau2[[#This Row],[4eme Licence O365]],Tableau3[],2)</f>
        <v>#N/A</v>
      </c>
      <c r="AB200" s="86" t="e">
        <f>IF(SEARCH(MID(A200,1+SEARCH("@",Tableau2[[#This Row],[Login/email]],1),255),DomainesSecondaires &amp;";"&amp;DomainePrincipal,1)&gt;=1,"Ok","Erreur")</f>
        <v>#VALUE!</v>
      </c>
    </row>
    <row r="201" spans="1:28" s="87" customFormat="1">
      <c r="A201" s="90"/>
      <c r="B201" s="90"/>
      <c r="C201" s="90"/>
      <c r="D201" s="90"/>
      <c r="H201" s="88"/>
      <c r="K201" s="89"/>
      <c r="L201" s="90" t="s">
        <v>307</v>
      </c>
      <c r="X201" s="85" t="e">
        <f>VLOOKUP(Tableau2[[#This Row],[Licence O365 Principale]],Tableau3[],2)</f>
        <v>#N/A</v>
      </c>
      <c r="Y201" s="85" t="e">
        <f>VLOOKUP(Tableau2[[#This Row],[2eme Licence O365]],Tableau3[],2)</f>
        <v>#N/A</v>
      </c>
      <c r="Z201" s="85" t="e">
        <f>VLOOKUP(Tableau2[[#This Row],[3eme Licence O365]],Tableau3[],2)</f>
        <v>#N/A</v>
      </c>
      <c r="AA201" s="85" t="e">
        <f>VLOOKUP(Tableau2[[#This Row],[4eme Licence O365]],Tableau3[],2)</f>
        <v>#N/A</v>
      </c>
      <c r="AB201" s="86" t="e">
        <f>IF(SEARCH(MID(A201,1+SEARCH("@",Tableau2[[#This Row],[Login/email]],1),255),DomainesSecondaires &amp;";"&amp;DomainePrincipal,1)&gt;=1,"Ok","Erreur")</f>
        <v>#VALUE!</v>
      </c>
    </row>
    <row r="202" spans="1:28" s="87" customFormat="1">
      <c r="A202" s="90"/>
      <c r="B202" s="90"/>
      <c r="C202" s="90"/>
      <c r="D202" s="90"/>
      <c r="H202" s="88"/>
      <c r="K202" s="89"/>
      <c r="L202" s="90" t="s">
        <v>307</v>
      </c>
      <c r="X202" s="85" t="e">
        <f>VLOOKUP(Tableau2[[#This Row],[Licence O365 Principale]],Tableau3[],2)</f>
        <v>#N/A</v>
      </c>
      <c r="Y202" s="85" t="e">
        <f>VLOOKUP(Tableau2[[#This Row],[2eme Licence O365]],Tableau3[],2)</f>
        <v>#N/A</v>
      </c>
      <c r="Z202" s="85" t="e">
        <f>VLOOKUP(Tableau2[[#This Row],[3eme Licence O365]],Tableau3[],2)</f>
        <v>#N/A</v>
      </c>
      <c r="AA202" s="85" t="e">
        <f>VLOOKUP(Tableau2[[#This Row],[4eme Licence O365]],Tableau3[],2)</f>
        <v>#N/A</v>
      </c>
      <c r="AB202" s="86" t="e">
        <f>IF(SEARCH(MID(A202,1+SEARCH("@",Tableau2[[#This Row],[Login/email]],1),255),DomainesSecondaires &amp;";"&amp;DomainePrincipal,1)&gt;=1,"Ok","Erreur")</f>
        <v>#VALUE!</v>
      </c>
    </row>
    <row r="203" spans="1:28" s="87" customFormat="1">
      <c r="A203" s="90"/>
      <c r="B203" s="90"/>
      <c r="C203" s="90"/>
      <c r="D203" s="90"/>
      <c r="H203" s="88"/>
      <c r="K203" s="89"/>
      <c r="L203" s="90" t="s">
        <v>307</v>
      </c>
      <c r="X203" s="85" t="e">
        <f>VLOOKUP(Tableau2[[#This Row],[Licence O365 Principale]],Tableau3[],2)</f>
        <v>#N/A</v>
      </c>
      <c r="Y203" s="85" t="e">
        <f>VLOOKUP(Tableau2[[#This Row],[2eme Licence O365]],Tableau3[],2)</f>
        <v>#N/A</v>
      </c>
      <c r="Z203" s="85" t="e">
        <f>VLOOKUP(Tableau2[[#This Row],[3eme Licence O365]],Tableau3[],2)</f>
        <v>#N/A</v>
      </c>
      <c r="AA203" s="85" t="e">
        <f>VLOOKUP(Tableau2[[#This Row],[4eme Licence O365]],Tableau3[],2)</f>
        <v>#N/A</v>
      </c>
      <c r="AB203" s="86" t="e">
        <f>IF(SEARCH(MID(A203,1+SEARCH("@",Tableau2[[#This Row],[Login/email]],1),255),DomainesSecondaires &amp;";"&amp;DomainePrincipal,1)&gt;=1,"Ok","Erreur")</f>
        <v>#VALUE!</v>
      </c>
    </row>
    <row r="204" spans="1:28" s="87" customFormat="1">
      <c r="A204" s="90"/>
      <c r="B204" s="90"/>
      <c r="C204" s="90"/>
      <c r="D204" s="90"/>
      <c r="H204" s="88"/>
      <c r="K204" s="89"/>
      <c r="L204" s="90" t="s">
        <v>307</v>
      </c>
      <c r="X204" s="85" t="e">
        <f>VLOOKUP(Tableau2[[#This Row],[Licence O365 Principale]],Tableau3[],2)</f>
        <v>#N/A</v>
      </c>
      <c r="Y204" s="85" t="e">
        <f>VLOOKUP(Tableau2[[#This Row],[2eme Licence O365]],Tableau3[],2)</f>
        <v>#N/A</v>
      </c>
      <c r="Z204" s="85" t="e">
        <f>VLOOKUP(Tableau2[[#This Row],[3eme Licence O365]],Tableau3[],2)</f>
        <v>#N/A</v>
      </c>
      <c r="AA204" s="85" t="e">
        <f>VLOOKUP(Tableau2[[#This Row],[4eme Licence O365]],Tableau3[],2)</f>
        <v>#N/A</v>
      </c>
      <c r="AB204" s="86" t="e">
        <f>IF(SEARCH(MID(A204,1+SEARCH("@",Tableau2[[#This Row],[Login/email]],1),255),DomainesSecondaires &amp;";"&amp;DomainePrincipal,1)&gt;=1,"Ok","Erreur")</f>
        <v>#VALUE!</v>
      </c>
    </row>
    <row r="205" spans="1:28" s="87" customFormat="1">
      <c r="A205" s="90"/>
      <c r="B205" s="90"/>
      <c r="C205" s="90"/>
      <c r="D205" s="90"/>
      <c r="H205" s="88"/>
      <c r="K205" s="89"/>
      <c r="L205" s="90" t="s">
        <v>307</v>
      </c>
      <c r="X205" s="85" t="e">
        <f>VLOOKUP(Tableau2[[#This Row],[Licence O365 Principale]],Tableau3[],2)</f>
        <v>#N/A</v>
      </c>
      <c r="Y205" s="85" t="e">
        <f>VLOOKUP(Tableau2[[#This Row],[2eme Licence O365]],Tableau3[],2)</f>
        <v>#N/A</v>
      </c>
      <c r="Z205" s="85" t="e">
        <f>VLOOKUP(Tableau2[[#This Row],[3eme Licence O365]],Tableau3[],2)</f>
        <v>#N/A</v>
      </c>
      <c r="AA205" s="85" t="e">
        <f>VLOOKUP(Tableau2[[#This Row],[4eme Licence O365]],Tableau3[],2)</f>
        <v>#N/A</v>
      </c>
      <c r="AB205" s="86" t="e">
        <f>IF(SEARCH(MID(A205,1+SEARCH("@",Tableau2[[#This Row],[Login/email]],1),255),DomainesSecondaires &amp;";"&amp;DomainePrincipal,1)&gt;=1,"Ok","Erreur")</f>
        <v>#VALUE!</v>
      </c>
    </row>
    <row r="206" spans="1:28" s="87" customFormat="1">
      <c r="A206" s="90"/>
      <c r="B206" s="90"/>
      <c r="C206" s="90"/>
      <c r="D206" s="90"/>
      <c r="H206" s="88"/>
      <c r="K206" s="89"/>
      <c r="L206" s="90" t="s">
        <v>307</v>
      </c>
      <c r="X206" s="85" t="e">
        <f>VLOOKUP(Tableau2[[#This Row],[Licence O365 Principale]],Tableau3[],2)</f>
        <v>#N/A</v>
      </c>
      <c r="Y206" s="85" t="e">
        <f>VLOOKUP(Tableau2[[#This Row],[2eme Licence O365]],Tableau3[],2)</f>
        <v>#N/A</v>
      </c>
      <c r="Z206" s="85" t="e">
        <f>VLOOKUP(Tableau2[[#This Row],[3eme Licence O365]],Tableau3[],2)</f>
        <v>#N/A</v>
      </c>
      <c r="AA206" s="85" t="e">
        <f>VLOOKUP(Tableau2[[#This Row],[4eme Licence O365]],Tableau3[],2)</f>
        <v>#N/A</v>
      </c>
      <c r="AB206" s="86" t="e">
        <f>IF(SEARCH(MID(A206,1+SEARCH("@",Tableau2[[#This Row],[Login/email]],1),255),DomainesSecondaires &amp;";"&amp;DomainePrincipal,1)&gt;=1,"Ok","Erreur")</f>
        <v>#VALUE!</v>
      </c>
    </row>
    <row r="207" spans="1:28" s="87" customFormat="1">
      <c r="A207" s="90"/>
      <c r="B207" s="90"/>
      <c r="C207" s="90"/>
      <c r="D207" s="90"/>
      <c r="H207" s="88"/>
      <c r="K207" s="89"/>
      <c r="L207" s="90" t="s">
        <v>307</v>
      </c>
      <c r="X207" s="85" t="e">
        <f>VLOOKUP(Tableau2[[#This Row],[Licence O365 Principale]],Tableau3[],2)</f>
        <v>#N/A</v>
      </c>
      <c r="Y207" s="85" t="e">
        <f>VLOOKUP(Tableau2[[#This Row],[2eme Licence O365]],Tableau3[],2)</f>
        <v>#N/A</v>
      </c>
      <c r="Z207" s="85" t="e">
        <f>VLOOKUP(Tableau2[[#This Row],[3eme Licence O365]],Tableau3[],2)</f>
        <v>#N/A</v>
      </c>
      <c r="AA207" s="85" t="e">
        <f>VLOOKUP(Tableau2[[#This Row],[4eme Licence O365]],Tableau3[],2)</f>
        <v>#N/A</v>
      </c>
      <c r="AB207" s="86" t="e">
        <f>IF(SEARCH(MID(A207,1+SEARCH("@",Tableau2[[#This Row],[Login/email]],1),255),DomainesSecondaires &amp;";"&amp;DomainePrincipal,1)&gt;=1,"Ok","Erreur")</f>
        <v>#VALUE!</v>
      </c>
    </row>
    <row r="208" spans="1:28" s="87" customFormat="1">
      <c r="A208" s="90"/>
      <c r="B208" s="90"/>
      <c r="C208" s="90"/>
      <c r="D208" s="90"/>
      <c r="H208" s="88"/>
      <c r="K208" s="89"/>
      <c r="L208" s="90" t="s">
        <v>307</v>
      </c>
      <c r="X208" s="85" t="e">
        <f>VLOOKUP(Tableau2[[#This Row],[Licence O365 Principale]],Tableau3[],2)</f>
        <v>#N/A</v>
      </c>
      <c r="Y208" s="85" t="e">
        <f>VLOOKUP(Tableau2[[#This Row],[2eme Licence O365]],Tableau3[],2)</f>
        <v>#N/A</v>
      </c>
      <c r="Z208" s="85" t="e">
        <f>VLOOKUP(Tableau2[[#This Row],[3eme Licence O365]],Tableau3[],2)</f>
        <v>#N/A</v>
      </c>
      <c r="AA208" s="85" t="e">
        <f>VLOOKUP(Tableau2[[#This Row],[4eme Licence O365]],Tableau3[],2)</f>
        <v>#N/A</v>
      </c>
      <c r="AB208" s="86" t="e">
        <f>IF(SEARCH(MID(A208,1+SEARCH("@",Tableau2[[#This Row],[Login/email]],1),255),DomainesSecondaires &amp;";"&amp;DomainePrincipal,1)&gt;=1,"Ok","Erreur")</f>
        <v>#VALUE!</v>
      </c>
    </row>
    <row r="209" spans="1:28" s="87" customFormat="1">
      <c r="A209" s="90"/>
      <c r="B209" s="90"/>
      <c r="C209" s="90"/>
      <c r="D209" s="90"/>
      <c r="H209" s="88"/>
      <c r="K209" s="89"/>
      <c r="L209" s="90" t="s">
        <v>307</v>
      </c>
      <c r="X209" s="85" t="e">
        <f>VLOOKUP(Tableau2[[#This Row],[Licence O365 Principale]],Tableau3[],2)</f>
        <v>#N/A</v>
      </c>
      <c r="Y209" s="85" t="e">
        <f>VLOOKUP(Tableau2[[#This Row],[2eme Licence O365]],Tableau3[],2)</f>
        <v>#N/A</v>
      </c>
      <c r="Z209" s="85" t="e">
        <f>VLOOKUP(Tableau2[[#This Row],[3eme Licence O365]],Tableau3[],2)</f>
        <v>#N/A</v>
      </c>
      <c r="AA209" s="85" t="e">
        <f>VLOOKUP(Tableau2[[#This Row],[4eme Licence O365]],Tableau3[],2)</f>
        <v>#N/A</v>
      </c>
      <c r="AB209" s="86" t="e">
        <f>IF(SEARCH(MID(A209,1+SEARCH("@",Tableau2[[#This Row],[Login/email]],1),255),DomainesSecondaires &amp;";"&amp;DomainePrincipal,1)&gt;=1,"Ok","Erreur")</f>
        <v>#VALUE!</v>
      </c>
    </row>
    <row r="210" spans="1:28" s="87" customFormat="1">
      <c r="A210" s="90"/>
      <c r="B210" s="90"/>
      <c r="C210" s="90"/>
      <c r="D210" s="90"/>
      <c r="H210" s="88"/>
      <c r="K210" s="89"/>
      <c r="L210" s="90" t="s">
        <v>307</v>
      </c>
      <c r="X210" s="85" t="e">
        <f>VLOOKUP(Tableau2[[#This Row],[Licence O365 Principale]],Tableau3[],2)</f>
        <v>#N/A</v>
      </c>
      <c r="Y210" s="85" t="e">
        <f>VLOOKUP(Tableau2[[#This Row],[2eme Licence O365]],Tableau3[],2)</f>
        <v>#N/A</v>
      </c>
      <c r="Z210" s="85" t="e">
        <f>VLOOKUP(Tableau2[[#This Row],[3eme Licence O365]],Tableau3[],2)</f>
        <v>#N/A</v>
      </c>
      <c r="AA210" s="85" t="e">
        <f>VLOOKUP(Tableau2[[#This Row],[4eme Licence O365]],Tableau3[],2)</f>
        <v>#N/A</v>
      </c>
      <c r="AB210" s="86" t="e">
        <f>IF(SEARCH(MID(A210,1+SEARCH("@",Tableau2[[#This Row],[Login/email]],1),255),DomainesSecondaires &amp;";"&amp;DomainePrincipal,1)&gt;=1,"Ok","Erreur")</f>
        <v>#VALUE!</v>
      </c>
    </row>
    <row r="211" spans="1:28" s="87" customFormat="1">
      <c r="A211" s="90"/>
      <c r="B211" s="90"/>
      <c r="C211" s="90"/>
      <c r="D211" s="90"/>
      <c r="H211" s="88"/>
      <c r="K211" s="89"/>
      <c r="L211" s="90" t="s">
        <v>307</v>
      </c>
      <c r="X211" s="85" t="e">
        <f>VLOOKUP(Tableau2[[#This Row],[Licence O365 Principale]],Tableau3[],2)</f>
        <v>#N/A</v>
      </c>
      <c r="Y211" s="85" t="e">
        <f>VLOOKUP(Tableau2[[#This Row],[2eme Licence O365]],Tableau3[],2)</f>
        <v>#N/A</v>
      </c>
      <c r="Z211" s="85" t="e">
        <f>VLOOKUP(Tableau2[[#This Row],[3eme Licence O365]],Tableau3[],2)</f>
        <v>#N/A</v>
      </c>
      <c r="AA211" s="85" t="e">
        <f>VLOOKUP(Tableau2[[#This Row],[4eme Licence O365]],Tableau3[],2)</f>
        <v>#N/A</v>
      </c>
      <c r="AB211" s="86" t="e">
        <f>IF(SEARCH(MID(A211,1+SEARCH("@",Tableau2[[#This Row],[Login/email]],1),255),DomainesSecondaires &amp;";"&amp;DomainePrincipal,1)&gt;=1,"Ok","Erreur")</f>
        <v>#VALUE!</v>
      </c>
    </row>
    <row r="212" spans="1:28" s="87" customFormat="1">
      <c r="A212" s="90"/>
      <c r="B212" s="90"/>
      <c r="C212" s="90"/>
      <c r="D212" s="90"/>
      <c r="H212" s="88"/>
      <c r="K212" s="89"/>
      <c r="L212" s="90" t="s">
        <v>307</v>
      </c>
      <c r="X212" s="85" t="e">
        <f>VLOOKUP(Tableau2[[#This Row],[Licence O365 Principale]],Tableau3[],2)</f>
        <v>#N/A</v>
      </c>
      <c r="Y212" s="85" t="e">
        <f>VLOOKUP(Tableau2[[#This Row],[2eme Licence O365]],Tableau3[],2)</f>
        <v>#N/A</v>
      </c>
      <c r="Z212" s="85" t="e">
        <f>VLOOKUP(Tableau2[[#This Row],[3eme Licence O365]],Tableau3[],2)</f>
        <v>#N/A</v>
      </c>
      <c r="AA212" s="85" t="e">
        <f>VLOOKUP(Tableau2[[#This Row],[4eme Licence O365]],Tableau3[],2)</f>
        <v>#N/A</v>
      </c>
      <c r="AB212" s="86" t="e">
        <f>IF(SEARCH(MID(A212,1+SEARCH("@",Tableau2[[#This Row],[Login/email]],1),255),DomainesSecondaires &amp;";"&amp;DomainePrincipal,1)&gt;=1,"Ok","Erreur")</f>
        <v>#VALUE!</v>
      </c>
    </row>
    <row r="213" spans="1:28" s="87" customFormat="1">
      <c r="A213" s="90"/>
      <c r="B213" s="90"/>
      <c r="C213" s="90"/>
      <c r="D213" s="90"/>
      <c r="H213" s="88"/>
      <c r="K213" s="89"/>
      <c r="L213" s="90" t="s">
        <v>307</v>
      </c>
      <c r="X213" s="85" t="e">
        <f>VLOOKUP(Tableau2[[#This Row],[Licence O365 Principale]],Tableau3[],2)</f>
        <v>#N/A</v>
      </c>
      <c r="Y213" s="85" t="e">
        <f>VLOOKUP(Tableau2[[#This Row],[2eme Licence O365]],Tableau3[],2)</f>
        <v>#N/A</v>
      </c>
      <c r="Z213" s="85" t="e">
        <f>VLOOKUP(Tableau2[[#This Row],[3eme Licence O365]],Tableau3[],2)</f>
        <v>#N/A</v>
      </c>
      <c r="AA213" s="85" t="e">
        <f>VLOOKUP(Tableau2[[#This Row],[4eme Licence O365]],Tableau3[],2)</f>
        <v>#N/A</v>
      </c>
      <c r="AB213" s="86" t="e">
        <f>IF(SEARCH(MID(A213,1+SEARCH("@",Tableau2[[#This Row],[Login/email]],1),255),DomainesSecondaires &amp;";"&amp;DomainePrincipal,1)&gt;=1,"Ok","Erreur")</f>
        <v>#VALUE!</v>
      </c>
    </row>
    <row r="214" spans="1:28" s="87" customFormat="1">
      <c r="A214" s="90"/>
      <c r="B214" s="90"/>
      <c r="C214" s="90"/>
      <c r="D214" s="90"/>
      <c r="H214" s="88"/>
      <c r="K214" s="89"/>
      <c r="L214" s="90" t="s">
        <v>307</v>
      </c>
      <c r="X214" s="85" t="e">
        <f>VLOOKUP(Tableau2[[#This Row],[Licence O365 Principale]],Tableau3[],2)</f>
        <v>#N/A</v>
      </c>
      <c r="Y214" s="85" t="e">
        <f>VLOOKUP(Tableau2[[#This Row],[2eme Licence O365]],Tableau3[],2)</f>
        <v>#N/A</v>
      </c>
      <c r="Z214" s="85" t="e">
        <f>VLOOKUP(Tableau2[[#This Row],[3eme Licence O365]],Tableau3[],2)</f>
        <v>#N/A</v>
      </c>
      <c r="AA214" s="85" t="e">
        <f>VLOOKUP(Tableau2[[#This Row],[4eme Licence O365]],Tableau3[],2)</f>
        <v>#N/A</v>
      </c>
      <c r="AB214" s="86" t="e">
        <f>IF(SEARCH(MID(A214,1+SEARCH("@",Tableau2[[#This Row],[Login/email]],1),255),DomainesSecondaires &amp;";"&amp;DomainePrincipal,1)&gt;=1,"Ok","Erreur")</f>
        <v>#VALUE!</v>
      </c>
    </row>
    <row r="215" spans="1:28" s="87" customFormat="1">
      <c r="A215" s="90"/>
      <c r="B215" s="90"/>
      <c r="C215" s="90"/>
      <c r="D215" s="90"/>
      <c r="H215" s="88"/>
      <c r="K215" s="89"/>
      <c r="L215" s="90" t="s">
        <v>307</v>
      </c>
      <c r="X215" s="85" t="e">
        <f>VLOOKUP(Tableau2[[#This Row],[Licence O365 Principale]],Tableau3[],2)</f>
        <v>#N/A</v>
      </c>
      <c r="Y215" s="85" t="e">
        <f>VLOOKUP(Tableau2[[#This Row],[2eme Licence O365]],Tableau3[],2)</f>
        <v>#N/A</v>
      </c>
      <c r="Z215" s="85" t="e">
        <f>VLOOKUP(Tableau2[[#This Row],[3eme Licence O365]],Tableau3[],2)</f>
        <v>#N/A</v>
      </c>
      <c r="AA215" s="85" t="e">
        <f>VLOOKUP(Tableau2[[#This Row],[4eme Licence O365]],Tableau3[],2)</f>
        <v>#N/A</v>
      </c>
      <c r="AB215" s="86" t="e">
        <f>IF(SEARCH(MID(A215,1+SEARCH("@",Tableau2[[#This Row],[Login/email]],1),255),DomainesSecondaires &amp;";"&amp;DomainePrincipal,1)&gt;=1,"Ok","Erreur")</f>
        <v>#VALUE!</v>
      </c>
    </row>
    <row r="216" spans="1:28" s="87" customFormat="1">
      <c r="A216" s="90"/>
      <c r="B216" s="90"/>
      <c r="C216" s="90"/>
      <c r="D216" s="90"/>
      <c r="H216" s="88"/>
      <c r="K216" s="89"/>
      <c r="L216" s="90" t="s">
        <v>307</v>
      </c>
      <c r="X216" s="85" t="e">
        <f>VLOOKUP(Tableau2[[#This Row],[Licence O365 Principale]],Tableau3[],2)</f>
        <v>#N/A</v>
      </c>
      <c r="Y216" s="85" t="e">
        <f>VLOOKUP(Tableau2[[#This Row],[2eme Licence O365]],Tableau3[],2)</f>
        <v>#N/A</v>
      </c>
      <c r="Z216" s="85" t="e">
        <f>VLOOKUP(Tableau2[[#This Row],[3eme Licence O365]],Tableau3[],2)</f>
        <v>#N/A</v>
      </c>
      <c r="AA216" s="85" t="e">
        <f>VLOOKUP(Tableau2[[#This Row],[4eme Licence O365]],Tableau3[],2)</f>
        <v>#N/A</v>
      </c>
      <c r="AB216" s="86" t="e">
        <f>IF(SEARCH(MID(A216,1+SEARCH("@",Tableau2[[#This Row],[Login/email]],1),255),DomainesSecondaires &amp;";"&amp;DomainePrincipal,1)&gt;=1,"Ok","Erreur")</f>
        <v>#VALUE!</v>
      </c>
    </row>
    <row r="217" spans="1:28" s="87" customFormat="1">
      <c r="A217" s="90"/>
      <c r="B217" s="90"/>
      <c r="C217" s="90"/>
      <c r="D217" s="90"/>
      <c r="H217" s="88"/>
      <c r="K217" s="89"/>
      <c r="L217" s="90" t="s">
        <v>307</v>
      </c>
      <c r="X217" s="85" t="e">
        <f>VLOOKUP(Tableau2[[#This Row],[Licence O365 Principale]],Tableau3[],2)</f>
        <v>#N/A</v>
      </c>
      <c r="Y217" s="85" t="e">
        <f>VLOOKUP(Tableau2[[#This Row],[2eme Licence O365]],Tableau3[],2)</f>
        <v>#N/A</v>
      </c>
      <c r="Z217" s="85" t="e">
        <f>VLOOKUP(Tableau2[[#This Row],[3eme Licence O365]],Tableau3[],2)</f>
        <v>#N/A</v>
      </c>
      <c r="AA217" s="85" t="e">
        <f>VLOOKUP(Tableau2[[#This Row],[4eme Licence O365]],Tableau3[],2)</f>
        <v>#N/A</v>
      </c>
      <c r="AB217" s="86" t="e">
        <f>IF(SEARCH(MID(A217,1+SEARCH("@",Tableau2[[#This Row],[Login/email]],1),255),DomainesSecondaires &amp;";"&amp;DomainePrincipal,1)&gt;=1,"Ok","Erreur")</f>
        <v>#VALUE!</v>
      </c>
    </row>
    <row r="218" spans="1:28" s="87" customFormat="1">
      <c r="A218" s="90"/>
      <c r="B218" s="90"/>
      <c r="C218" s="90"/>
      <c r="D218" s="90"/>
      <c r="H218" s="88"/>
      <c r="K218" s="89"/>
      <c r="L218" s="90" t="s">
        <v>307</v>
      </c>
      <c r="X218" s="85" t="e">
        <f>VLOOKUP(Tableau2[[#This Row],[Licence O365 Principale]],Tableau3[],2)</f>
        <v>#N/A</v>
      </c>
      <c r="Y218" s="85" t="e">
        <f>VLOOKUP(Tableau2[[#This Row],[2eme Licence O365]],Tableau3[],2)</f>
        <v>#N/A</v>
      </c>
      <c r="Z218" s="85" t="e">
        <f>VLOOKUP(Tableau2[[#This Row],[3eme Licence O365]],Tableau3[],2)</f>
        <v>#N/A</v>
      </c>
      <c r="AA218" s="85" t="e">
        <f>VLOOKUP(Tableau2[[#This Row],[4eme Licence O365]],Tableau3[],2)</f>
        <v>#N/A</v>
      </c>
      <c r="AB218" s="86" t="e">
        <f>IF(SEARCH(MID(A218,1+SEARCH("@",Tableau2[[#This Row],[Login/email]],1),255),DomainesSecondaires &amp;";"&amp;DomainePrincipal,1)&gt;=1,"Ok","Erreur")</f>
        <v>#VALUE!</v>
      </c>
    </row>
    <row r="219" spans="1:28" s="87" customFormat="1">
      <c r="A219" s="90"/>
      <c r="B219" s="90"/>
      <c r="C219" s="90"/>
      <c r="D219" s="90"/>
      <c r="H219" s="88"/>
      <c r="K219" s="89"/>
      <c r="L219" s="90" t="s">
        <v>307</v>
      </c>
      <c r="X219" s="85" t="e">
        <f>VLOOKUP(Tableau2[[#This Row],[Licence O365 Principale]],Tableau3[],2)</f>
        <v>#N/A</v>
      </c>
      <c r="Y219" s="85" t="e">
        <f>VLOOKUP(Tableau2[[#This Row],[2eme Licence O365]],Tableau3[],2)</f>
        <v>#N/A</v>
      </c>
      <c r="Z219" s="85" t="e">
        <f>VLOOKUP(Tableau2[[#This Row],[3eme Licence O365]],Tableau3[],2)</f>
        <v>#N/A</v>
      </c>
      <c r="AA219" s="85" t="e">
        <f>VLOOKUP(Tableau2[[#This Row],[4eme Licence O365]],Tableau3[],2)</f>
        <v>#N/A</v>
      </c>
      <c r="AB219" s="86" t="e">
        <f>IF(SEARCH(MID(A219,1+SEARCH("@",Tableau2[[#This Row],[Login/email]],1),255),DomainesSecondaires &amp;";"&amp;DomainePrincipal,1)&gt;=1,"Ok","Erreur")</f>
        <v>#VALUE!</v>
      </c>
    </row>
    <row r="220" spans="1:28" s="87" customFormat="1">
      <c r="A220" s="90"/>
      <c r="B220" s="90"/>
      <c r="C220" s="90"/>
      <c r="D220" s="90"/>
      <c r="H220" s="88"/>
      <c r="K220" s="89"/>
      <c r="L220" s="90" t="s">
        <v>307</v>
      </c>
      <c r="X220" s="85" t="e">
        <f>VLOOKUP(Tableau2[[#This Row],[Licence O365 Principale]],Tableau3[],2)</f>
        <v>#N/A</v>
      </c>
      <c r="Y220" s="85" t="e">
        <f>VLOOKUP(Tableau2[[#This Row],[2eme Licence O365]],Tableau3[],2)</f>
        <v>#N/A</v>
      </c>
      <c r="Z220" s="85" t="e">
        <f>VLOOKUP(Tableau2[[#This Row],[3eme Licence O365]],Tableau3[],2)</f>
        <v>#N/A</v>
      </c>
      <c r="AA220" s="85" t="e">
        <f>VLOOKUP(Tableau2[[#This Row],[4eme Licence O365]],Tableau3[],2)</f>
        <v>#N/A</v>
      </c>
      <c r="AB220" s="86" t="e">
        <f>IF(SEARCH(MID(A220,1+SEARCH("@",Tableau2[[#This Row],[Login/email]],1),255),DomainesSecondaires &amp;";"&amp;DomainePrincipal,1)&gt;=1,"Ok","Erreur")</f>
        <v>#VALUE!</v>
      </c>
    </row>
    <row r="221" spans="1:28" s="87" customFormat="1">
      <c r="A221" s="90"/>
      <c r="B221" s="90"/>
      <c r="C221" s="90"/>
      <c r="D221" s="90"/>
      <c r="H221" s="88"/>
      <c r="K221" s="89"/>
      <c r="L221" s="90" t="s">
        <v>307</v>
      </c>
      <c r="X221" s="85" t="e">
        <f>VLOOKUP(Tableau2[[#This Row],[Licence O365 Principale]],Tableau3[],2)</f>
        <v>#N/A</v>
      </c>
      <c r="Y221" s="85" t="e">
        <f>VLOOKUP(Tableau2[[#This Row],[2eme Licence O365]],Tableau3[],2)</f>
        <v>#N/A</v>
      </c>
      <c r="Z221" s="85" t="e">
        <f>VLOOKUP(Tableau2[[#This Row],[3eme Licence O365]],Tableau3[],2)</f>
        <v>#N/A</v>
      </c>
      <c r="AA221" s="85" t="e">
        <f>VLOOKUP(Tableau2[[#This Row],[4eme Licence O365]],Tableau3[],2)</f>
        <v>#N/A</v>
      </c>
      <c r="AB221" s="86" t="e">
        <f>IF(SEARCH(MID(A221,1+SEARCH("@",Tableau2[[#This Row],[Login/email]],1),255),DomainesSecondaires &amp;";"&amp;DomainePrincipal,1)&gt;=1,"Ok","Erreur")</f>
        <v>#VALUE!</v>
      </c>
    </row>
    <row r="222" spans="1:28" s="87" customFormat="1">
      <c r="A222" s="90"/>
      <c r="B222" s="90"/>
      <c r="C222" s="90"/>
      <c r="D222" s="90"/>
      <c r="H222" s="88"/>
      <c r="K222" s="89"/>
      <c r="L222" s="90" t="s">
        <v>307</v>
      </c>
      <c r="X222" s="85" t="e">
        <f>VLOOKUP(Tableau2[[#This Row],[Licence O365 Principale]],Tableau3[],2)</f>
        <v>#N/A</v>
      </c>
      <c r="Y222" s="85" t="e">
        <f>VLOOKUP(Tableau2[[#This Row],[2eme Licence O365]],Tableau3[],2)</f>
        <v>#N/A</v>
      </c>
      <c r="Z222" s="85" t="e">
        <f>VLOOKUP(Tableau2[[#This Row],[3eme Licence O365]],Tableau3[],2)</f>
        <v>#N/A</v>
      </c>
      <c r="AA222" s="85" t="e">
        <f>VLOOKUP(Tableau2[[#This Row],[4eme Licence O365]],Tableau3[],2)</f>
        <v>#N/A</v>
      </c>
      <c r="AB222" s="86" t="e">
        <f>IF(SEARCH(MID(A222,1+SEARCH("@",Tableau2[[#This Row],[Login/email]],1),255),DomainesSecondaires &amp;";"&amp;DomainePrincipal,1)&gt;=1,"Ok","Erreur")</f>
        <v>#VALUE!</v>
      </c>
    </row>
    <row r="223" spans="1:28" s="87" customFormat="1">
      <c r="A223" s="90"/>
      <c r="B223" s="90"/>
      <c r="C223" s="90"/>
      <c r="D223" s="90"/>
      <c r="H223" s="88"/>
      <c r="K223" s="89"/>
      <c r="L223" s="90" t="s">
        <v>307</v>
      </c>
      <c r="X223" s="85" t="e">
        <f>VLOOKUP(Tableau2[[#This Row],[Licence O365 Principale]],Tableau3[],2)</f>
        <v>#N/A</v>
      </c>
      <c r="Y223" s="85" t="e">
        <f>VLOOKUP(Tableau2[[#This Row],[2eme Licence O365]],Tableau3[],2)</f>
        <v>#N/A</v>
      </c>
      <c r="Z223" s="85" t="e">
        <f>VLOOKUP(Tableau2[[#This Row],[3eme Licence O365]],Tableau3[],2)</f>
        <v>#N/A</v>
      </c>
      <c r="AA223" s="85" t="e">
        <f>VLOOKUP(Tableau2[[#This Row],[4eme Licence O365]],Tableau3[],2)</f>
        <v>#N/A</v>
      </c>
      <c r="AB223" s="86" t="e">
        <f>IF(SEARCH(MID(A223,1+SEARCH("@",Tableau2[[#This Row],[Login/email]],1),255),DomainesSecondaires &amp;";"&amp;DomainePrincipal,1)&gt;=1,"Ok","Erreur")</f>
        <v>#VALUE!</v>
      </c>
    </row>
    <row r="224" spans="1:28" s="87" customFormat="1">
      <c r="A224" s="90"/>
      <c r="B224" s="90"/>
      <c r="C224" s="90"/>
      <c r="D224" s="90"/>
      <c r="H224" s="88"/>
      <c r="K224" s="89"/>
      <c r="L224" s="90" t="s">
        <v>307</v>
      </c>
      <c r="X224" s="85" t="e">
        <f>VLOOKUP(Tableau2[[#This Row],[Licence O365 Principale]],Tableau3[],2)</f>
        <v>#N/A</v>
      </c>
      <c r="Y224" s="85" t="e">
        <f>VLOOKUP(Tableau2[[#This Row],[2eme Licence O365]],Tableau3[],2)</f>
        <v>#N/A</v>
      </c>
      <c r="Z224" s="85" t="e">
        <f>VLOOKUP(Tableau2[[#This Row],[3eme Licence O365]],Tableau3[],2)</f>
        <v>#N/A</v>
      </c>
      <c r="AA224" s="85" t="e">
        <f>VLOOKUP(Tableau2[[#This Row],[4eme Licence O365]],Tableau3[],2)</f>
        <v>#N/A</v>
      </c>
      <c r="AB224" s="86" t="e">
        <f>IF(SEARCH(MID(A224,1+SEARCH("@",Tableau2[[#This Row],[Login/email]],1),255),DomainesSecondaires &amp;";"&amp;DomainePrincipal,1)&gt;=1,"Ok","Erreur")</f>
        <v>#VALUE!</v>
      </c>
    </row>
    <row r="225" spans="1:28" s="87" customFormat="1">
      <c r="A225" s="90"/>
      <c r="B225" s="90"/>
      <c r="C225" s="90"/>
      <c r="D225" s="90"/>
      <c r="H225" s="88"/>
      <c r="K225" s="89"/>
      <c r="L225" s="90" t="s">
        <v>307</v>
      </c>
      <c r="X225" s="85" t="e">
        <f>VLOOKUP(Tableau2[[#This Row],[Licence O365 Principale]],Tableau3[],2)</f>
        <v>#N/A</v>
      </c>
      <c r="Y225" s="85" t="e">
        <f>VLOOKUP(Tableau2[[#This Row],[2eme Licence O365]],Tableau3[],2)</f>
        <v>#N/A</v>
      </c>
      <c r="Z225" s="85" t="e">
        <f>VLOOKUP(Tableau2[[#This Row],[3eme Licence O365]],Tableau3[],2)</f>
        <v>#N/A</v>
      </c>
      <c r="AA225" s="85" t="e">
        <f>VLOOKUP(Tableau2[[#This Row],[4eme Licence O365]],Tableau3[],2)</f>
        <v>#N/A</v>
      </c>
      <c r="AB225" s="86" t="e">
        <f>IF(SEARCH(MID(A225,1+SEARCH("@",Tableau2[[#This Row],[Login/email]],1),255),DomainesSecondaires &amp;";"&amp;DomainePrincipal,1)&gt;=1,"Ok","Erreur")</f>
        <v>#VALUE!</v>
      </c>
    </row>
    <row r="226" spans="1:28" s="87" customFormat="1">
      <c r="A226" s="90"/>
      <c r="B226" s="90"/>
      <c r="C226" s="90"/>
      <c r="D226" s="90"/>
      <c r="H226" s="88"/>
      <c r="K226" s="89"/>
      <c r="L226" s="90" t="s">
        <v>307</v>
      </c>
      <c r="X226" s="85" t="e">
        <f>VLOOKUP(Tableau2[[#This Row],[Licence O365 Principale]],Tableau3[],2)</f>
        <v>#N/A</v>
      </c>
      <c r="Y226" s="85" t="e">
        <f>VLOOKUP(Tableau2[[#This Row],[2eme Licence O365]],Tableau3[],2)</f>
        <v>#N/A</v>
      </c>
      <c r="Z226" s="85" t="e">
        <f>VLOOKUP(Tableau2[[#This Row],[3eme Licence O365]],Tableau3[],2)</f>
        <v>#N/A</v>
      </c>
      <c r="AA226" s="85" t="e">
        <f>VLOOKUP(Tableau2[[#This Row],[4eme Licence O365]],Tableau3[],2)</f>
        <v>#N/A</v>
      </c>
      <c r="AB226" s="86" t="e">
        <f>IF(SEARCH(MID(A226,1+SEARCH("@",Tableau2[[#This Row],[Login/email]],1),255),DomainesSecondaires &amp;";"&amp;DomainePrincipal,1)&gt;=1,"Ok","Erreur")</f>
        <v>#VALUE!</v>
      </c>
    </row>
    <row r="227" spans="1:28" s="87" customFormat="1">
      <c r="A227" s="90"/>
      <c r="B227" s="90"/>
      <c r="C227" s="90"/>
      <c r="D227" s="90"/>
      <c r="H227" s="88"/>
      <c r="K227" s="89"/>
      <c r="L227" s="90" t="s">
        <v>307</v>
      </c>
      <c r="X227" s="85" t="e">
        <f>VLOOKUP(Tableau2[[#This Row],[Licence O365 Principale]],Tableau3[],2)</f>
        <v>#N/A</v>
      </c>
      <c r="Y227" s="85" t="e">
        <f>VLOOKUP(Tableau2[[#This Row],[2eme Licence O365]],Tableau3[],2)</f>
        <v>#N/A</v>
      </c>
      <c r="Z227" s="85" t="e">
        <f>VLOOKUP(Tableau2[[#This Row],[3eme Licence O365]],Tableau3[],2)</f>
        <v>#N/A</v>
      </c>
      <c r="AA227" s="85" t="e">
        <f>VLOOKUP(Tableau2[[#This Row],[4eme Licence O365]],Tableau3[],2)</f>
        <v>#N/A</v>
      </c>
      <c r="AB227" s="86" t="e">
        <f>IF(SEARCH(MID(A227,1+SEARCH("@",Tableau2[[#This Row],[Login/email]],1),255),DomainesSecondaires &amp;";"&amp;DomainePrincipal,1)&gt;=1,"Ok","Erreur")</f>
        <v>#VALUE!</v>
      </c>
    </row>
    <row r="228" spans="1:28" s="87" customFormat="1">
      <c r="A228" s="90"/>
      <c r="B228" s="90"/>
      <c r="C228" s="90"/>
      <c r="D228" s="90"/>
      <c r="H228" s="88"/>
      <c r="K228" s="89"/>
      <c r="L228" s="90" t="s">
        <v>307</v>
      </c>
      <c r="X228" s="85" t="e">
        <f>VLOOKUP(Tableau2[[#This Row],[Licence O365 Principale]],Tableau3[],2)</f>
        <v>#N/A</v>
      </c>
      <c r="Y228" s="85" t="e">
        <f>VLOOKUP(Tableau2[[#This Row],[2eme Licence O365]],Tableau3[],2)</f>
        <v>#N/A</v>
      </c>
      <c r="Z228" s="85" t="e">
        <f>VLOOKUP(Tableau2[[#This Row],[3eme Licence O365]],Tableau3[],2)</f>
        <v>#N/A</v>
      </c>
      <c r="AA228" s="85" t="e">
        <f>VLOOKUP(Tableau2[[#This Row],[4eme Licence O365]],Tableau3[],2)</f>
        <v>#N/A</v>
      </c>
      <c r="AB228" s="86" t="e">
        <f>IF(SEARCH(MID(A228,1+SEARCH("@",Tableau2[[#This Row],[Login/email]],1),255),DomainesSecondaires &amp;";"&amp;DomainePrincipal,1)&gt;=1,"Ok","Erreur")</f>
        <v>#VALUE!</v>
      </c>
    </row>
    <row r="229" spans="1:28" s="87" customFormat="1">
      <c r="A229" s="90"/>
      <c r="B229" s="90"/>
      <c r="C229" s="90"/>
      <c r="D229" s="90"/>
      <c r="H229" s="88"/>
      <c r="K229" s="89"/>
      <c r="L229" s="90" t="s">
        <v>307</v>
      </c>
      <c r="X229" s="85" t="e">
        <f>VLOOKUP(Tableau2[[#This Row],[Licence O365 Principale]],Tableau3[],2)</f>
        <v>#N/A</v>
      </c>
      <c r="Y229" s="85" t="e">
        <f>VLOOKUP(Tableau2[[#This Row],[2eme Licence O365]],Tableau3[],2)</f>
        <v>#N/A</v>
      </c>
      <c r="Z229" s="85" t="e">
        <f>VLOOKUP(Tableau2[[#This Row],[3eme Licence O365]],Tableau3[],2)</f>
        <v>#N/A</v>
      </c>
      <c r="AA229" s="85" t="e">
        <f>VLOOKUP(Tableau2[[#This Row],[4eme Licence O365]],Tableau3[],2)</f>
        <v>#N/A</v>
      </c>
      <c r="AB229" s="86" t="e">
        <f>IF(SEARCH(MID(A229,1+SEARCH("@",Tableau2[[#This Row],[Login/email]],1),255),DomainesSecondaires &amp;";"&amp;DomainePrincipal,1)&gt;=1,"Ok","Erreur")</f>
        <v>#VALUE!</v>
      </c>
    </row>
    <row r="230" spans="1:28" s="87" customFormat="1">
      <c r="A230" s="90"/>
      <c r="B230" s="90"/>
      <c r="C230" s="90"/>
      <c r="D230" s="90"/>
      <c r="H230" s="88"/>
      <c r="K230" s="89"/>
      <c r="L230" s="90" t="s">
        <v>307</v>
      </c>
      <c r="X230" s="85" t="e">
        <f>VLOOKUP(Tableau2[[#This Row],[Licence O365 Principale]],Tableau3[],2)</f>
        <v>#N/A</v>
      </c>
      <c r="Y230" s="85" t="e">
        <f>VLOOKUP(Tableau2[[#This Row],[2eme Licence O365]],Tableau3[],2)</f>
        <v>#N/A</v>
      </c>
      <c r="Z230" s="85" t="e">
        <f>VLOOKUP(Tableau2[[#This Row],[3eme Licence O365]],Tableau3[],2)</f>
        <v>#N/A</v>
      </c>
      <c r="AA230" s="85" t="e">
        <f>VLOOKUP(Tableau2[[#This Row],[4eme Licence O365]],Tableau3[],2)</f>
        <v>#N/A</v>
      </c>
      <c r="AB230" s="86" t="e">
        <f>IF(SEARCH(MID(A230,1+SEARCH("@",Tableau2[[#This Row],[Login/email]],1),255),DomainesSecondaires &amp;";"&amp;DomainePrincipal,1)&gt;=1,"Ok","Erreur")</f>
        <v>#VALUE!</v>
      </c>
    </row>
    <row r="231" spans="1:28" s="87" customFormat="1">
      <c r="A231" s="90"/>
      <c r="B231" s="90"/>
      <c r="C231" s="90"/>
      <c r="D231" s="90"/>
      <c r="H231" s="88"/>
      <c r="K231" s="89"/>
      <c r="L231" s="90" t="s">
        <v>307</v>
      </c>
      <c r="X231" s="85" t="e">
        <f>VLOOKUP(Tableau2[[#This Row],[Licence O365 Principale]],Tableau3[],2)</f>
        <v>#N/A</v>
      </c>
      <c r="Y231" s="85" t="e">
        <f>VLOOKUP(Tableau2[[#This Row],[2eme Licence O365]],Tableau3[],2)</f>
        <v>#N/A</v>
      </c>
      <c r="Z231" s="85" t="e">
        <f>VLOOKUP(Tableau2[[#This Row],[3eme Licence O365]],Tableau3[],2)</f>
        <v>#N/A</v>
      </c>
      <c r="AA231" s="85" t="e">
        <f>VLOOKUP(Tableau2[[#This Row],[4eme Licence O365]],Tableau3[],2)</f>
        <v>#N/A</v>
      </c>
      <c r="AB231" s="86" t="e">
        <f>IF(SEARCH(MID(A231,1+SEARCH("@",Tableau2[[#This Row],[Login/email]],1),255),DomainesSecondaires &amp;";"&amp;DomainePrincipal,1)&gt;=1,"Ok","Erreur")</f>
        <v>#VALUE!</v>
      </c>
    </row>
    <row r="232" spans="1:28" s="87" customFormat="1">
      <c r="A232" s="90"/>
      <c r="B232" s="90"/>
      <c r="C232" s="90"/>
      <c r="D232" s="90"/>
      <c r="H232" s="88"/>
      <c r="K232" s="89"/>
      <c r="L232" s="90" t="s">
        <v>307</v>
      </c>
      <c r="X232" s="85" t="e">
        <f>VLOOKUP(Tableau2[[#This Row],[Licence O365 Principale]],Tableau3[],2)</f>
        <v>#N/A</v>
      </c>
      <c r="Y232" s="85" t="e">
        <f>VLOOKUP(Tableau2[[#This Row],[2eme Licence O365]],Tableau3[],2)</f>
        <v>#N/A</v>
      </c>
      <c r="Z232" s="85" t="e">
        <f>VLOOKUP(Tableau2[[#This Row],[3eme Licence O365]],Tableau3[],2)</f>
        <v>#N/A</v>
      </c>
      <c r="AA232" s="85" t="e">
        <f>VLOOKUP(Tableau2[[#This Row],[4eme Licence O365]],Tableau3[],2)</f>
        <v>#N/A</v>
      </c>
      <c r="AB232" s="86" t="e">
        <f>IF(SEARCH(MID(A232,1+SEARCH("@",Tableau2[[#This Row],[Login/email]],1),255),DomainesSecondaires &amp;";"&amp;DomainePrincipal,1)&gt;=1,"Ok","Erreur")</f>
        <v>#VALUE!</v>
      </c>
    </row>
    <row r="233" spans="1:28" s="87" customFormat="1">
      <c r="A233" s="90"/>
      <c r="B233" s="90"/>
      <c r="C233" s="90"/>
      <c r="D233" s="90"/>
      <c r="H233" s="88"/>
      <c r="K233" s="89"/>
      <c r="L233" s="90" t="s">
        <v>307</v>
      </c>
      <c r="X233" s="85" t="e">
        <f>VLOOKUP(Tableau2[[#This Row],[Licence O365 Principale]],Tableau3[],2)</f>
        <v>#N/A</v>
      </c>
      <c r="Y233" s="85" t="e">
        <f>VLOOKUP(Tableau2[[#This Row],[2eme Licence O365]],Tableau3[],2)</f>
        <v>#N/A</v>
      </c>
      <c r="Z233" s="85" t="e">
        <f>VLOOKUP(Tableau2[[#This Row],[3eme Licence O365]],Tableau3[],2)</f>
        <v>#N/A</v>
      </c>
      <c r="AA233" s="85" t="e">
        <f>VLOOKUP(Tableau2[[#This Row],[4eme Licence O365]],Tableau3[],2)</f>
        <v>#N/A</v>
      </c>
      <c r="AB233" s="86" t="e">
        <f>IF(SEARCH(MID(A233,1+SEARCH("@",Tableau2[[#This Row],[Login/email]],1),255),DomainesSecondaires &amp;";"&amp;DomainePrincipal,1)&gt;=1,"Ok","Erreur")</f>
        <v>#VALUE!</v>
      </c>
    </row>
    <row r="234" spans="1:28" s="87" customFormat="1">
      <c r="A234" s="90"/>
      <c r="B234" s="90"/>
      <c r="C234" s="90"/>
      <c r="D234" s="90"/>
      <c r="H234" s="88"/>
      <c r="K234" s="89"/>
      <c r="L234" s="90" t="s">
        <v>307</v>
      </c>
      <c r="X234" s="85" t="e">
        <f>VLOOKUP(Tableau2[[#This Row],[Licence O365 Principale]],Tableau3[],2)</f>
        <v>#N/A</v>
      </c>
      <c r="Y234" s="85" t="e">
        <f>VLOOKUP(Tableau2[[#This Row],[2eme Licence O365]],Tableau3[],2)</f>
        <v>#N/A</v>
      </c>
      <c r="Z234" s="85" t="e">
        <f>VLOOKUP(Tableau2[[#This Row],[3eme Licence O365]],Tableau3[],2)</f>
        <v>#N/A</v>
      </c>
      <c r="AA234" s="85" t="e">
        <f>VLOOKUP(Tableau2[[#This Row],[4eme Licence O365]],Tableau3[],2)</f>
        <v>#N/A</v>
      </c>
      <c r="AB234" s="86" t="e">
        <f>IF(SEARCH(MID(A234,1+SEARCH("@",Tableau2[[#This Row],[Login/email]],1),255),DomainesSecondaires &amp;";"&amp;DomainePrincipal,1)&gt;=1,"Ok","Erreur")</f>
        <v>#VALUE!</v>
      </c>
    </row>
    <row r="235" spans="1:28" s="87" customFormat="1">
      <c r="A235" s="90"/>
      <c r="B235" s="90"/>
      <c r="C235" s="90"/>
      <c r="D235" s="90"/>
      <c r="H235" s="88"/>
      <c r="K235" s="89"/>
      <c r="L235" s="90" t="s">
        <v>307</v>
      </c>
      <c r="X235" s="85" t="e">
        <f>VLOOKUP(Tableau2[[#This Row],[Licence O365 Principale]],Tableau3[],2)</f>
        <v>#N/A</v>
      </c>
      <c r="Y235" s="85" t="e">
        <f>VLOOKUP(Tableau2[[#This Row],[2eme Licence O365]],Tableau3[],2)</f>
        <v>#N/A</v>
      </c>
      <c r="Z235" s="85" t="e">
        <f>VLOOKUP(Tableau2[[#This Row],[3eme Licence O365]],Tableau3[],2)</f>
        <v>#N/A</v>
      </c>
      <c r="AA235" s="85" t="e">
        <f>VLOOKUP(Tableau2[[#This Row],[4eme Licence O365]],Tableau3[],2)</f>
        <v>#N/A</v>
      </c>
      <c r="AB235" s="86" t="e">
        <f>IF(SEARCH(MID(A235,1+SEARCH("@",Tableau2[[#This Row],[Login/email]],1),255),DomainesSecondaires &amp;";"&amp;DomainePrincipal,1)&gt;=1,"Ok","Erreur")</f>
        <v>#VALUE!</v>
      </c>
    </row>
    <row r="236" spans="1:28" s="87" customFormat="1">
      <c r="A236" s="90"/>
      <c r="B236" s="90"/>
      <c r="C236" s="90"/>
      <c r="D236" s="90"/>
      <c r="H236" s="88"/>
      <c r="K236" s="89"/>
      <c r="L236" s="90" t="s">
        <v>307</v>
      </c>
      <c r="X236" s="85" t="e">
        <f>VLOOKUP(Tableau2[[#This Row],[Licence O365 Principale]],Tableau3[],2)</f>
        <v>#N/A</v>
      </c>
      <c r="Y236" s="85" t="e">
        <f>VLOOKUP(Tableau2[[#This Row],[2eme Licence O365]],Tableau3[],2)</f>
        <v>#N/A</v>
      </c>
      <c r="Z236" s="85" t="e">
        <f>VLOOKUP(Tableau2[[#This Row],[3eme Licence O365]],Tableau3[],2)</f>
        <v>#N/A</v>
      </c>
      <c r="AA236" s="85" t="e">
        <f>VLOOKUP(Tableau2[[#This Row],[4eme Licence O365]],Tableau3[],2)</f>
        <v>#N/A</v>
      </c>
      <c r="AB236" s="86" t="e">
        <f>IF(SEARCH(MID(A236,1+SEARCH("@",Tableau2[[#This Row],[Login/email]],1),255),DomainesSecondaires &amp;";"&amp;DomainePrincipal,1)&gt;=1,"Ok","Erreur")</f>
        <v>#VALUE!</v>
      </c>
    </row>
    <row r="237" spans="1:28" s="87" customFormat="1">
      <c r="A237" s="90"/>
      <c r="B237" s="90"/>
      <c r="C237" s="90"/>
      <c r="D237" s="90"/>
      <c r="H237" s="88"/>
      <c r="K237" s="89"/>
      <c r="L237" s="90" t="s">
        <v>307</v>
      </c>
      <c r="X237" s="85" t="e">
        <f>VLOOKUP(Tableau2[[#This Row],[Licence O365 Principale]],Tableau3[],2)</f>
        <v>#N/A</v>
      </c>
      <c r="Y237" s="85" t="e">
        <f>VLOOKUP(Tableau2[[#This Row],[2eme Licence O365]],Tableau3[],2)</f>
        <v>#N/A</v>
      </c>
      <c r="Z237" s="85" t="e">
        <f>VLOOKUP(Tableau2[[#This Row],[3eme Licence O365]],Tableau3[],2)</f>
        <v>#N/A</v>
      </c>
      <c r="AA237" s="85" t="e">
        <f>VLOOKUP(Tableau2[[#This Row],[4eme Licence O365]],Tableau3[],2)</f>
        <v>#N/A</v>
      </c>
      <c r="AB237" s="86" t="e">
        <f>IF(SEARCH(MID(A237,1+SEARCH("@",Tableau2[[#This Row],[Login/email]],1),255),DomainesSecondaires &amp;";"&amp;DomainePrincipal,1)&gt;=1,"Ok","Erreur")</f>
        <v>#VALUE!</v>
      </c>
    </row>
    <row r="238" spans="1:28" s="87" customFormat="1">
      <c r="A238" s="90"/>
      <c r="B238" s="90"/>
      <c r="C238" s="90"/>
      <c r="D238" s="90"/>
      <c r="H238" s="88"/>
      <c r="K238" s="89"/>
      <c r="L238" s="90" t="s">
        <v>307</v>
      </c>
      <c r="X238" s="85" t="e">
        <f>VLOOKUP(Tableau2[[#This Row],[Licence O365 Principale]],Tableau3[],2)</f>
        <v>#N/A</v>
      </c>
      <c r="Y238" s="85" t="e">
        <f>VLOOKUP(Tableau2[[#This Row],[2eme Licence O365]],Tableau3[],2)</f>
        <v>#N/A</v>
      </c>
      <c r="Z238" s="85" t="e">
        <f>VLOOKUP(Tableau2[[#This Row],[3eme Licence O365]],Tableau3[],2)</f>
        <v>#N/A</v>
      </c>
      <c r="AA238" s="85" t="e">
        <f>VLOOKUP(Tableau2[[#This Row],[4eme Licence O365]],Tableau3[],2)</f>
        <v>#N/A</v>
      </c>
      <c r="AB238" s="86" t="e">
        <f>IF(SEARCH(MID(A238,1+SEARCH("@",Tableau2[[#This Row],[Login/email]],1),255),DomainesSecondaires &amp;";"&amp;DomainePrincipal,1)&gt;=1,"Ok","Erreur")</f>
        <v>#VALUE!</v>
      </c>
    </row>
    <row r="239" spans="1:28" s="87" customFormat="1">
      <c r="A239" s="90"/>
      <c r="B239" s="90"/>
      <c r="C239" s="90"/>
      <c r="D239" s="90"/>
      <c r="H239" s="88"/>
      <c r="K239" s="89"/>
      <c r="L239" s="90" t="s">
        <v>307</v>
      </c>
      <c r="X239" s="85" t="e">
        <f>VLOOKUP(Tableau2[[#This Row],[Licence O365 Principale]],Tableau3[],2)</f>
        <v>#N/A</v>
      </c>
      <c r="Y239" s="85" t="e">
        <f>VLOOKUP(Tableau2[[#This Row],[2eme Licence O365]],Tableau3[],2)</f>
        <v>#N/A</v>
      </c>
      <c r="Z239" s="85" t="e">
        <f>VLOOKUP(Tableau2[[#This Row],[3eme Licence O365]],Tableau3[],2)</f>
        <v>#N/A</v>
      </c>
      <c r="AA239" s="85" t="e">
        <f>VLOOKUP(Tableau2[[#This Row],[4eme Licence O365]],Tableau3[],2)</f>
        <v>#N/A</v>
      </c>
      <c r="AB239" s="86" t="e">
        <f>IF(SEARCH(MID(A239,1+SEARCH("@",Tableau2[[#This Row],[Login/email]],1),255),DomainesSecondaires &amp;";"&amp;DomainePrincipal,1)&gt;=1,"Ok","Erreur")</f>
        <v>#VALUE!</v>
      </c>
    </row>
    <row r="240" spans="1:28" s="87" customFormat="1">
      <c r="A240" s="90"/>
      <c r="B240" s="90"/>
      <c r="C240" s="90"/>
      <c r="D240" s="90"/>
      <c r="H240" s="88"/>
      <c r="K240" s="89"/>
      <c r="L240" s="90" t="s">
        <v>307</v>
      </c>
      <c r="X240" s="85" t="e">
        <f>VLOOKUP(Tableau2[[#This Row],[Licence O365 Principale]],Tableau3[],2)</f>
        <v>#N/A</v>
      </c>
      <c r="Y240" s="85" t="e">
        <f>VLOOKUP(Tableau2[[#This Row],[2eme Licence O365]],Tableau3[],2)</f>
        <v>#N/A</v>
      </c>
      <c r="Z240" s="85" t="e">
        <f>VLOOKUP(Tableau2[[#This Row],[3eme Licence O365]],Tableau3[],2)</f>
        <v>#N/A</v>
      </c>
      <c r="AA240" s="85" t="e">
        <f>VLOOKUP(Tableau2[[#This Row],[4eme Licence O365]],Tableau3[],2)</f>
        <v>#N/A</v>
      </c>
      <c r="AB240" s="86" t="e">
        <f>IF(SEARCH(MID(A240,1+SEARCH("@",Tableau2[[#This Row],[Login/email]],1),255),DomainesSecondaires &amp;";"&amp;DomainePrincipal,1)&gt;=1,"Ok","Erreur")</f>
        <v>#VALUE!</v>
      </c>
    </row>
    <row r="241" spans="1:28" s="87" customFormat="1">
      <c r="A241" s="90"/>
      <c r="B241" s="90"/>
      <c r="C241" s="90"/>
      <c r="D241" s="90"/>
      <c r="H241" s="88"/>
      <c r="K241" s="89"/>
      <c r="L241" s="90" t="s">
        <v>307</v>
      </c>
      <c r="X241" s="85" t="e">
        <f>VLOOKUP(Tableau2[[#This Row],[Licence O365 Principale]],Tableau3[],2)</f>
        <v>#N/A</v>
      </c>
      <c r="Y241" s="85" t="e">
        <f>VLOOKUP(Tableau2[[#This Row],[2eme Licence O365]],Tableau3[],2)</f>
        <v>#N/A</v>
      </c>
      <c r="Z241" s="85" t="e">
        <f>VLOOKUP(Tableau2[[#This Row],[3eme Licence O365]],Tableau3[],2)</f>
        <v>#N/A</v>
      </c>
      <c r="AA241" s="85" t="e">
        <f>VLOOKUP(Tableau2[[#This Row],[4eme Licence O365]],Tableau3[],2)</f>
        <v>#N/A</v>
      </c>
      <c r="AB241" s="86" t="e">
        <f>IF(SEARCH(MID(A241,1+SEARCH("@",Tableau2[[#This Row],[Login/email]],1),255),DomainesSecondaires &amp;";"&amp;DomainePrincipal,1)&gt;=1,"Ok","Erreur")</f>
        <v>#VALUE!</v>
      </c>
    </row>
    <row r="242" spans="1:28" s="87" customFormat="1">
      <c r="A242" s="90"/>
      <c r="B242" s="90"/>
      <c r="C242" s="90"/>
      <c r="D242" s="90"/>
      <c r="H242" s="88"/>
      <c r="K242" s="89"/>
      <c r="L242" s="90" t="s">
        <v>307</v>
      </c>
      <c r="X242" s="85" t="e">
        <f>VLOOKUP(Tableau2[[#This Row],[Licence O365 Principale]],Tableau3[],2)</f>
        <v>#N/A</v>
      </c>
      <c r="Y242" s="85" t="e">
        <f>VLOOKUP(Tableau2[[#This Row],[2eme Licence O365]],Tableau3[],2)</f>
        <v>#N/A</v>
      </c>
      <c r="Z242" s="85" t="e">
        <f>VLOOKUP(Tableau2[[#This Row],[3eme Licence O365]],Tableau3[],2)</f>
        <v>#N/A</v>
      </c>
      <c r="AA242" s="85" t="e">
        <f>VLOOKUP(Tableau2[[#This Row],[4eme Licence O365]],Tableau3[],2)</f>
        <v>#N/A</v>
      </c>
      <c r="AB242" s="86" t="e">
        <f>IF(SEARCH(MID(A242,1+SEARCH("@",Tableau2[[#This Row],[Login/email]],1),255),DomainesSecondaires &amp;";"&amp;DomainePrincipal,1)&gt;=1,"Ok","Erreur")</f>
        <v>#VALUE!</v>
      </c>
    </row>
    <row r="243" spans="1:28" s="87" customFormat="1">
      <c r="A243" s="90"/>
      <c r="B243" s="90"/>
      <c r="C243" s="90"/>
      <c r="D243" s="90"/>
      <c r="H243" s="88"/>
      <c r="K243" s="89"/>
      <c r="L243" s="90" t="s">
        <v>307</v>
      </c>
      <c r="X243" s="85" t="e">
        <f>VLOOKUP(Tableau2[[#This Row],[Licence O365 Principale]],Tableau3[],2)</f>
        <v>#N/A</v>
      </c>
      <c r="Y243" s="85" t="e">
        <f>VLOOKUP(Tableau2[[#This Row],[2eme Licence O365]],Tableau3[],2)</f>
        <v>#N/A</v>
      </c>
      <c r="Z243" s="85" t="e">
        <f>VLOOKUP(Tableau2[[#This Row],[3eme Licence O365]],Tableau3[],2)</f>
        <v>#N/A</v>
      </c>
      <c r="AA243" s="85" t="e">
        <f>VLOOKUP(Tableau2[[#This Row],[4eme Licence O365]],Tableau3[],2)</f>
        <v>#N/A</v>
      </c>
      <c r="AB243" s="86" t="e">
        <f>IF(SEARCH(MID(A243,1+SEARCH("@",Tableau2[[#This Row],[Login/email]],1),255),DomainesSecondaires &amp;";"&amp;DomainePrincipal,1)&gt;=1,"Ok","Erreur")</f>
        <v>#VALUE!</v>
      </c>
    </row>
    <row r="244" spans="1:28" s="87" customFormat="1">
      <c r="A244" s="90"/>
      <c r="B244" s="90"/>
      <c r="C244" s="90"/>
      <c r="D244" s="90"/>
      <c r="H244" s="88"/>
      <c r="K244" s="89"/>
      <c r="L244" s="90" t="s">
        <v>307</v>
      </c>
      <c r="X244" s="85" t="e">
        <f>VLOOKUP(Tableau2[[#This Row],[Licence O365 Principale]],Tableau3[],2)</f>
        <v>#N/A</v>
      </c>
      <c r="Y244" s="85" t="e">
        <f>VLOOKUP(Tableau2[[#This Row],[2eme Licence O365]],Tableau3[],2)</f>
        <v>#N/A</v>
      </c>
      <c r="Z244" s="85" t="e">
        <f>VLOOKUP(Tableau2[[#This Row],[3eme Licence O365]],Tableau3[],2)</f>
        <v>#N/A</v>
      </c>
      <c r="AA244" s="85" t="e">
        <f>VLOOKUP(Tableau2[[#This Row],[4eme Licence O365]],Tableau3[],2)</f>
        <v>#N/A</v>
      </c>
      <c r="AB244" s="86" t="e">
        <f>IF(SEARCH(MID(A244,1+SEARCH("@",Tableau2[[#This Row],[Login/email]],1),255),DomainesSecondaires &amp;";"&amp;DomainePrincipal,1)&gt;=1,"Ok","Erreur")</f>
        <v>#VALUE!</v>
      </c>
    </row>
    <row r="245" spans="1:28" s="87" customFormat="1">
      <c r="A245" s="90"/>
      <c r="B245" s="90"/>
      <c r="C245" s="90"/>
      <c r="D245" s="90"/>
      <c r="H245" s="88"/>
      <c r="K245" s="89"/>
      <c r="L245" s="90" t="s">
        <v>307</v>
      </c>
      <c r="X245" s="85" t="e">
        <f>VLOOKUP(Tableau2[[#This Row],[Licence O365 Principale]],Tableau3[],2)</f>
        <v>#N/A</v>
      </c>
      <c r="Y245" s="85" t="e">
        <f>VLOOKUP(Tableau2[[#This Row],[2eme Licence O365]],Tableau3[],2)</f>
        <v>#N/A</v>
      </c>
      <c r="Z245" s="85" t="e">
        <f>VLOOKUP(Tableau2[[#This Row],[3eme Licence O365]],Tableau3[],2)</f>
        <v>#N/A</v>
      </c>
      <c r="AA245" s="85" t="e">
        <f>VLOOKUP(Tableau2[[#This Row],[4eme Licence O365]],Tableau3[],2)</f>
        <v>#N/A</v>
      </c>
      <c r="AB245" s="86" t="e">
        <f>IF(SEARCH(MID(A245,1+SEARCH("@",Tableau2[[#This Row],[Login/email]],1),255),DomainesSecondaires &amp;";"&amp;DomainePrincipal,1)&gt;=1,"Ok","Erreur")</f>
        <v>#VALUE!</v>
      </c>
    </row>
    <row r="246" spans="1:28" s="87" customFormat="1">
      <c r="A246" s="90"/>
      <c r="B246" s="90"/>
      <c r="C246" s="90"/>
      <c r="D246" s="90"/>
      <c r="H246" s="88"/>
      <c r="K246" s="89"/>
      <c r="L246" s="90" t="s">
        <v>307</v>
      </c>
      <c r="X246" s="85" t="e">
        <f>VLOOKUP(Tableau2[[#This Row],[Licence O365 Principale]],Tableau3[],2)</f>
        <v>#N/A</v>
      </c>
      <c r="Y246" s="85" t="e">
        <f>VLOOKUP(Tableau2[[#This Row],[2eme Licence O365]],Tableau3[],2)</f>
        <v>#N/A</v>
      </c>
      <c r="Z246" s="85" t="e">
        <f>VLOOKUP(Tableau2[[#This Row],[3eme Licence O365]],Tableau3[],2)</f>
        <v>#N/A</v>
      </c>
      <c r="AA246" s="85" t="e">
        <f>VLOOKUP(Tableau2[[#This Row],[4eme Licence O365]],Tableau3[],2)</f>
        <v>#N/A</v>
      </c>
      <c r="AB246" s="86" t="e">
        <f>IF(SEARCH(MID(A246,1+SEARCH("@",Tableau2[[#This Row],[Login/email]],1),255),DomainesSecondaires &amp;";"&amp;DomainePrincipal,1)&gt;=1,"Ok","Erreur")</f>
        <v>#VALUE!</v>
      </c>
    </row>
    <row r="247" spans="1:28" s="87" customFormat="1">
      <c r="A247" s="90"/>
      <c r="B247" s="90"/>
      <c r="C247" s="90"/>
      <c r="D247" s="90"/>
      <c r="H247" s="88"/>
      <c r="K247" s="89"/>
      <c r="L247" s="90" t="s">
        <v>307</v>
      </c>
      <c r="X247" s="85" t="e">
        <f>VLOOKUP(Tableau2[[#This Row],[Licence O365 Principale]],Tableau3[],2)</f>
        <v>#N/A</v>
      </c>
      <c r="Y247" s="85" t="e">
        <f>VLOOKUP(Tableau2[[#This Row],[2eme Licence O365]],Tableau3[],2)</f>
        <v>#N/A</v>
      </c>
      <c r="Z247" s="85" t="e">
        <f>VLOOKUP(Tableau2[[#This Row],[3eme Licence O365]],Tableau3[],2)</f>
        <v>#N/A</v>
      </c>
      <c r="AA247" s="85" t="e">
        <f>VLOOKUP(Tableau2[[#This Row],[4eme Licence O365]],Tableau3[],2)</f>
        <v>#N/A</v>
      </c>
      <c r="AB247" s="86" t="e">
        <f>IF(SEARCH(MID(A247,1+SEARCH("@",Tableau2[[#This Row],[Login/email]],1),255),DomainesSecondaires &amp;";"&amp;DomainePrincipal,1)&gt;=1,"Ok","Erreur")</f>
        <v>#VALUE!</v>
      </c>
    </row>
    <row r="248" spans="1:28" s="87" customFormat="1">
      <c r="A248" s="90"/>
      <c r="B248" s="90"/>
      <c r="C248" s="90"/>
      <c r="D248" s="90"/>
      <c r="H248" s="88"/>
      <c r="K248" s="89"/>
      <c r="L248" s="90" t="s">
        <v>307</v>
      </c>
      <c r="X248" s="85" t="e">
        <f>VLOOKUP(Tableau2[[#This Row],[Licence O365 Principale]],Tableau3[],2)</f>
        <v>#N/A</v>
      </c>
      <c r="Y248" s="85" t="e">
        <f>VLOOKUP(Tableau2[[#This Row],[2eme Licence O365]],Tableau3[],2)</f>
        <v>#N/A</v>
      </c>
      <c r="Z248" s="85" t="e">
        <f>VLOOKUP(Tableau2[[#This Row],[3eme Licence O365]],Tableau3[],2)</f>
        <v>#N/A</v>
      </c>
      <c r="AA248" s="85" t="e">
        <f>VLOOKUP(Tableau2[[#This Row],[4eme Licence O365]],Tableau3[],2)</f>
        <v>#N/A</v>
      </c>
      <c r="AB248" s="86" t="e">
        <f>IF(SEARCH(MID(A248,1+SEARCH("@",Tableau2[[#This Row],[Login/email]],1),255),DomainesSecondaires &amp;";"&amp;DomainePrincipal,1)&gt;=1,"Ok","Erreur")</f>
        <v>#VALUE!</v>
      </c>
    </row>
    <row r="249" spans="1:28" s="87" customFormat="1">
      <c r="A249" s="90"/>
      <c r="B249" s="90"/>
      <c r="C249" s="90"/>
      <c r="D249" s="90"/>
      <c r="H249" s="88"/>
      <c r="K249" s="89"/>
      <c r="L249" s="90" t="s">
        <v>307</v>
      </c>
      <c r="X249" s="85" t="e">
        <f>VLOOKUP(Tableau2[[#This Row],[Licence O365 Principale]],Tableau3[],2)</f>
        <v>#N/A</v>
      </c>
      <c r="Y249" s="85" t="e">
        <f>VLOOKUP(Tableau2[[#This Row],[2eme Licence O365]],Tableau3[],2)</f>
        <v>#N/A</v>
      </c>
      <c r="Z249" s="85" t="e">
        <f>VLOOKUP(Tableau2[[#This Row],[3eme Licence O365]],Tableau3[],2)</f>
        <v>#N/A</v>
      </c>
      <c r="AA249" s="85" t="e">
        <f>VLOOKUP(Tableau2[[#This Row],[4eme Licence O365]],Tableau3[],2)</f>
        <v>#N/A</v>
      </c>
      <c r="AB249" s="86" t="e">
        <f>IF(SEARCH(MID(A249,1+SEARCH("@",Tableau2[[#This Row],[Login/email]],1),255),DomainesSecondaires &amp;";"&amp;DomainePrincipal,1)&gt;=1,"Ok","Erreur")</f>
        <v>#VALUE!</v>
      </c>
    </row>
    <row r="250" spans="1:28" s="87" customFormat="1">
      <c r="A250" s="90"/>
      <c r="B250" s="90"/>
      <c r="C250" s="90"/>
      <c r="D250" s="90"/>
      <c r="H250" s="88"/>
      <c r="K250" s="89"/>
      <c r="L250" s="90" t="s">
        <v>307</v>
      </c>
      <c r="X250" s="85" t="e">
        <f>VLOOKUP(Tableau2[[#This Row],[Licence O365 Principale]],Tableau3[],2)</f>
        <v>#N/A</v>
      </c>
      <c r="Y250" s="85" t="e">
        <f>VLOOKUP(Tableau2[[#This Row],[2eme Licence O365]],Tableau3[],2)</f>
        <v>#N/A</v>
      </c>
      <c r="Z250" s="85" t="e">
        <f>VLOOKUP(Tableau2[[#This Row],[3eme Licence O365]],Tableau3[],2)</f>
        <v>#N/A</v>
      </c>
      <c r="AA250" s="85" t="e">
        <f>VLOOKUP(Tableau2[[#This Row],[4eme Licence O365]],Tableau3[],2)</f>
        <v>#N/A</v>
      </c>
      <c r="AB250" s="86" t="e">
        <f>IF(SEARCH(MID(A250,1+SEARCH("@",Tableau2[[#This Row],[Login/email]],1),255),DomainesSecondaires &amp;";"&amp;DomainePrincipal,1)&gt;=1,"Ok","Erreur")</f>
        <v>#VALUE!</v>
      </c>
    </row>
    <row r="251" spans="1:28" s="87" customFormat="1">
      <c r="A251" s="90"/>
      <c r="B251" s="90"/>
      <c r="C251" s="90"/>
      <c r="D251" s="90"/>
      <c r="H251" s="88"/>
      <c r="K251" s="89"/>
      <c r="L251" s="90" t="s">
        <v>307</v>
      </c>
      <c r="X251" s="85" t="e">
        <f>VLOOKUP(Tableau2[[#This Row],[Licence O365 Principale]],Tableau3[],2)</f>
        <v>#N/A</v>
      </c>
      <c r="Y251" s="85" t="e">
        <f>VLOOKUP(Tableau2[[#This Row],[2eme Licence O365]],Tableau3[],2)</f>
        <v>#N/A</v>
      </c>
      <c r="Z251" s="85" t="e">
        <f>VLOOKUP(Tableau2[[#This Row],[3eme Licence O365]],Tableau3[],2)</f>
        <v>#N/A</v>
      </c>
      <c r="AA251" s="85" t="e">
        <f>VLOOKUP(Tableau2[[#This Row],[4eme Licence O365]],Tableau3[],2)</f>
        <v>#N/A</v>
      </c>
      <c r="AB251" s="86" t="e">
        <f>IF(SEARCH(MID(A251,1+SEARCH("@",Tableau2[[#This Row],[Login/email]],1),255),DomainesSecondaires &amp;";"&amp;DomainePrincipal,1)&gt;=1,"Ok","Erreur")</f>
        <v>#VALUE!</v>
      </c>
    </row>
    <row r="252" spans="1:28" s="87" customFormat="1">
      <c r="A252" s="90"/>
      <c r="B252" s="90"/>
      <c r="C252" s="90"/>
      <c r="D252" s="90"/>
      <c r="H252" s="88"/>
      <c r="K252" s="89"/>
      <c r="L252" s="90" t="s">
        <v>307</v>
      </c>
      <c r="X252" s="85" t="e">
        <f>VLOOKUP(Tableau2[[#This Row],[Licence O365 Principale]],Tableau3[],2)</f>
        <v>#N/A</v>
      </c>
      <c r="Y252" s="85" t="e">
        <f>VLOOKUP(Tableau2[[#This Row],[2eme Licence O365]],Tableau3[],2)</f>
        <v>#N/A</v>
      </c>
      <c r="Z252" s="85" t="e">
        <f>VLOOKUP(Tableau2[[#This Row],[3eme Licence O365]],Tableau3[],2)</f>
        <v>#N/A</v>
      </c>
      <c r="AA252" s="85" t="e">
        <f>VLOOKUP(Tableau2[[#This Row],[4eme Licence O365]],Tableau3[],2)</f>
        <v>#N/A</v>
      </c>
      <c r="AB252" s="86" t="e">
        <f>IF(SEARCH(MID(A252,1+SEARCH("@",Tableau2[[#This Row],[Login/email]],1),255),DomainesSecondaires &amp;";"&amp;DomainePrincipal,1)&gt;=1,"Ok","Erreur")</f>
        <v>#VALUE!</v>
      </c>
    </row>
    <row r="253" spans="1:28" s="87" customFormat="1">
      <c r="A253" s="90"/>
      <c r="B253" s="90"/>
      <c r="C253" s="90"/>
      <c r="D253" s="90"/>
      <c r="H253" s="88"/>
      <c r="K253" s="89"/>
      <c r="L253" s="90" t="s">
        <v>307</v>
      </c>
      <c r="X253" s="85" t="e">
        <f>VLOOKUP(Tableau2[[#This Row],[Licence O365 Principale]],Tableau3[],2)</f>
        <v>#N/A</v>
      </c>
      <c r="Y253" s="85" t="e">
        <f>VLOOKUP(Tableau2[[#This Row],[2eme Licence O365]],Tableau3[],2)</f>
        <v>#N/A</v>
      </c>
      <c r="Z253" s="85" t="e">
        <f>VLOOKUP(Tableau2[[#This Row],[3eme Licence O365]],Tableau3[],2)</f>
        <v>#N/A</v>
      </c>
      <c r="AA253" s="85" t="e">
        <f>VLOOKUP(Tableau2[[#This Row],[4eme Licence O365]],Tableau3[],2)</f>
        <v>#N/A</v>
      </c>
      <c r="AB253" s="86" t="e">
        <f>IF(SEARCH(MID(A253,1+SEARCH("@",Tableau2[[#This Row],[Login/email]],1),255),DomainesSecondaires &amp;";"&amp;DomainePrincipal,1)&gt;=1,"Ok","Erreur")</f>
        <v>#VALUE!</v>
      </c>
    </row>
    <row r="254" spans="1:28" s="87" customFormat="1">
      <c r="A254" s="90"/>
      <c r="B254" s="90"/>
      <c r="C254" s="90"/>
      <c r="D254" s="90"/>
      <c r="H254" s="88"/>
      <c r="K254" s="89"/>
      <c r="L254" s="90" t="s">
        <v>307</v>
      </c>
      <c r="X254" s="85" t="e">
        <f>VLOOKUP(Tableau2[[#This Row],[Licence O365 Principale]],Tableau3[],2)</f>
        <v>#N/A</v>
      </c>
      <c r="Y254" s="85" t="e">
        <f>VLOOKUP(Tableau2[[#This Row],[2eme Licence O365]],Tableau3[],2)</f>
        <v>#N/A</v>
      </c>
      <c r="Z254" s="85" t="e">
        <f>VLOOKUP(Tableau2[[#This Row],[3eme Licence O365]],Tableau3[],2)</f>
        <v>#N/A</v>
      </c>
      <c r="AA254" s="85" t="e">
        <f>VLOOKUP(Tableau2[[#This Row],[4eme Licence O365]],Tableau3[],2)</f>
        <v>#N/A</v>
      </c>
      <c r="AB254" s="86" t="e">
        <f>IF(SEARCH(MID(A254,1+SEARCH("@",Tableau2[[#This Row],[Login/email]],1),255),DomainesSecondaires &amp;";"&amp;DomainePrincipal,1)&gt;=1,"Ok","Erreur")</f>
        <v>#VALUE!</v>
      </c>
    </row>
    <row r="255" spans="1:28" s="87" customFormat="1">
      <c r="A255" s="90"/>
      <c r="B255" s="90"/>
      <c r="C255" s="90"/>
      <c r="D255" s="90"/>
      <c r="H255" s="88"/>
      <c r="K255" s="89"/>
      <c r="L255" s="90" t="s">
        <v>307</v>
      </c>
      <c r="X255" s="85" t="e">
        <f>VLOOKUP(Tableau2[[#This Row],[Licence O365 Principale]],Tableau3[],2)</f>
        <v>#N/A</v>
      </c>
      <c r="Y255" s="85" t="e">
        <f>VLOOKUP(Tableau2[[#This Row],[2eme Licence O365]],Tableau3[],2)</f>
        <v>#N/A</v>
      </c>
      <c r="Z255" s="85" t="e">
        <f>VLOOKUP(Tableau2[[#This Row],[3eme Licence O365]],Tableau3[],2)</f>
        <v>#N/A</v>
      </c>
      <c r="AA255" s="85" t="e">
        <f>VLOOKUP(Tableau2[[#This Row],[4eme Licence O365]],Tableau3[],2)</f>
        <v>#N/A</v>
      </c>
      <c r="AB255" s="86" t="e">
        <f>IF(SEARCH(MID(A255,1+SEARCH("@",Tableau2[[#This Row],[Login/email]],1),255),DomainesSecondaires &amp;";"&amp;DomainePrincipal,1)&gt;=1,"Ok","Erreur")</f>
        <v>#VALUE!</v>
      </c>
    </row>
    <row r="256" spans="1:28" s="87" customFormat="1">
      <c r="A256" s="90"/>
      <c r="B256" s="90"/>
      <c r="C256" s="90"/>
      <c r="D256" s="90"/>
      <c r="H256" s="88"/>
      <c r="K256" s="89"/>
      <c r="L256" s="90" t="s">
        <v>307</v>
      </c>
      <c r="X256" s="85" t="e">
        <f>VLOOKUP(Tableau2[[#This Row],[Licence O365 Principale]],Tableau3[],2)</f>
        <v>#N/A</v>
      </c>
      <c r="Y256" s="85" t="e">
        <f>VLOOKUP(Tableau2[[#This Row],[2eme Licence O365]],Tableau3[],2)</f>
        <v>#N/A</v>
      </c>
      <c r="Z256" s="85" t="e">
        <f>VLOOKUP(Tableau2[[#This Row],[3eme Licence O365]],Tableau3[],2)</f>
        <v>#N/A</v>
      </c>
      <c r="AA256" s="85" t="e">
        <f>VLOOKUP(Tableau2[[#This Row],[4eme Licence O365]],Tableau3[],2)</f>
        <v>#N/A</v>
      </c>
      <c r="AB256" s="86" t="e">
        <f>IF(SEARCH(MID(A256,1+SEARCH("@",Tableau2[[#This Row],[Login/email]],1),255),DomainesSecondaires &amp;";"&amp;DomainePrincipal,1)&gt;=1,"Ok","Erreur")</f>
        <v>#VALUE!</v>
      </c>
    </row>
    <row r="257" spans="1:28" s="87" customFormat="1">
      <c r="A257" s="90"/>
      <c r="B257" s="90"/>
      <c r="C257" s="90"/>
      <c r="D257" s="90"/>
      <c r="H257" s="88"/>
      <c r="K257" s="89"/>
      <c r="L257" s="90" t="s">
        <v>307</v>
      </c>
      <c r="X257" s="85" t="e">
        <f>VLOOKUP(Tableau2[[#This Row],[Licence O365 Principale]],Tableau3[],2)</f>
        <v>#N/A</v>
      </c>
      <c r="Y257" s="85" t="e">
        <f>VLOOKUP(Tableau2[[#This Row],[2eme Licence O365]],Tableau3[],2)</f>
        <v>#N/A</v>
      </c>
      <c r="Z257" s="85" t="e">
        <f>VLOOKUP(Tableau2[[#This Row],[3eme Licence O365]],Tableau3[],2)</f>
        <v>#N/A</v>
      </c>
      <c r="AA257" s="85" t="e">
        <f>VLOOKUP(Tableau2[[#This Row],[4eme Licence O365]],Tableau3[],2)</f>
        <v>#N/A</v>
      </c>
      <c r="AB257" s="86" t="e">
        <f>IF(SEARCH(MID(A257,1+SEARCH("@",Tableau2[[#This Row],[Login/email]],1),255),DomainesSecondaires &amp;";"&amp;DomainePrincipal,1)&gt;=1,"Ok","Erreur")</f>
        <v>#VALUE!</v>
      </c>
    </row>
    <row r="258" spans="1:28" s="87" customFormat="1">
      <c r="A258" s="90"/>
      <c r="B258" s="90"/>
      <c r="C258" s="90"/>
      <c r="D258" s="90"/>
      <c r="H258" s="88"/>
      <c r="K258" s="89"/>
      <c r="L258" s="90" t="s">
        <v>307</v>
      </c>
      <c r="X258" s="85" t="e">
        <f>VLOOKUP(Tableau2[[#This Row],[Licence O365 Principale]],Tableau3[],2)</f>
        <v>#N/A</v>
      </c>
      <c r="Y258" s="85" t="e">
        <f>VLOOKUP(Tableau2[[#This Row],[2eme Licence O365]],Tableau3[],2)</f>
        <v>#N/A</v>
      </c>
      <c r="Z258" s="85" t="e">
        <f>VLOOKUP(Tableau2[[#This Row],[3eme Licence O365]],Tableau3[],2)</f>
        <v>#N/A</v>
      </c>
      <c r="AA258" s="85" t="e">
        <f>VLOOKUP(Tableau2[[#This Row],[4eme Licence O365]],Tableau3[],2)</f>
        <v>#N/A</v>
      </c>
      <c r="AB258" s="86" t="e">
        <f>IF(SEARCH(MID(A258,1+SEARCH("@",Tableau2[[#This Row],[Login/email]],1),255),DomainesSecondaires &amp;";"&amp;DomainePrincipal,1)&gt;=1,"Ok","Erreur")</f>
        <v>#VALUE!</v>
      </c>
    </row>
    <row r="259" spans="1:28" s="87" customFormat="1">
      <c r="A259" s="90"/>
      <c r="B259" s="90"/>
      <c r="C259" s="90"/>
      <c r="D259" s="90"/>
      <c r="H259" s="88"/>
      <c r="K259" s="89"/>
      <c r="L259" s="90" t="s">
        <v>307</v>
      </c>
      <c r="X259" s="85" t="e">
        <f>VLOOKUP(Tableau2[[#This Row],[Licence O365 Principale]],Tableau3[],2)</f>
        <v>#N/A</v>
      </c>
      <c r="Y259" s="85" t="e">
        <f>VLOOKUP(Tableau2[[#This Row],[2eme Licence O365]],Tableau3[],2)</f>
        <v>#N/A</v>
      </c>
      <c r="Z259" s="85" t="e">
        <f>VLOOKUP(Tableau2[[#This Row],[3eme Licence O365]],Tableau3[],2)</f>
        <v>#N/A</v>
      </c>
      <c r="AA259" s="85" t="e">
        <f>VLOOKUP(Tableau2[[#This Row],[4eme Licence O365]],Tableau3[],2)</f>
        <v>#N/A</v>
      </c>
      <c r="AB259" s="86" t="e">
        <f>IF(SEARCH(MID(A259,1+SEARCH("@",Tableau2[[#This Row],[Login/email]],1),255),DomainesSecondaires &amp;";"&amp;DomainePrincipal,1)&gt;=1,"Ok","Erreur")</f>
        <v>#VALUE!</v>
      </c>
    </row>
    <row r="260" spans="1:28" s="87" customFormat="1">
      <c r="A260" s="90"/>
      <c r="B260" s="90"/>
      <c r="C260" s="90"/>
      <c r="D260" s="90"/>
      <c r="H260" s="88"/>
      <c r="K260" s="89"/>
      <c r="L260" s="90" t="s">
        <v>307</v>
      </c>
      <c r="X260" s="85" t="e">
        <f>VLOOKUP(Tableau2[[#This Row],[Licence O365 Principale]],Tableau3[],2)</f>
        <v>#N/A</v>
      </c>
      <c r="Y260" s="85" t="e">
        <f>VLOOKUP(Tableau2[[#This Row],[2eme Licence O365]],Tableau3[],2)</f>
        <v>#N/A</v>
      </c>
      <c r="Z260" s="85" t="e">
        <f>VLOOKUP(Tableau2[[#This Row],[3eme Licence O365]],Tableau3[],2)</f>
        <v>#N/A</v>
      </c>
      <c r="AA260" s="85" t="e">
        <f>VLOOKUP(Tableau2[[#This Row],[4eme Licence O365]],Tableau3[],2)</f>
        <v>#N/A</v>
      </c>
      <c r="AB260" s="86" t="e">
        <f>IF(SEARCH(MID(A260,1+SEARCH("@",Tableau2[[#This Row],[Login/email]],1),255),DomainesSecondaires &amp;";"&amp;DomainePrincipal,1)&gt;=1,"Ok","Erreur")</f>
        <v>#VALUE!</v>
      </c>
    </row>
    <row r="261" spans="1:28" s="87" customFormat="1">
      <c r="A261" s="90"/>
      <c r="B261" s="90"/>
      <c r="C261" s="90"/>
      <c r="D261" s="90"/>
      <c r="H261" s="88"/>
      <c r="K261" s="89"/>
      <c r="L261" s="90" t="s">
        <v>307</v>
      </c>
      <c r="X261" s="85" t="e">
        <f>VLOOKUP(Tableau2[[#This Row],[Licence O365 Principale]],Tableau3[],2)</f>
        <v>#N/A</v>
      </c>
      <c r="Y261" s="85" t="e">
        <f>VLOOKUP(Tableau2[[#This Row],[2eme Licence O365]],Tableau3[],2)</f>
        <v>#N/A</v>
      </c>
      <c r="Z261" s="85" t="e">
        <f>VLOOKUP(Tableau2[[#This Row],[3eme Licence O365]],Tableau3[],2)</f>
        <v>#N/A</v>
      </c>
      <c r="AA261" s="85" t="e">
        <f>VLOOKUP(Tableau2[[#This Row],[4eme Licence O365]],Tableau3[],2)</f>
        <v>#N/A</v>
      </c>
      <c r="AB261" s="86" t="e">
        <f>IF(SEARCH(MID(A261,1+SEARCH("@",Tableau2[[#This Row],[Login/email]],1),255),DomainesSecondaires &amp;";"&amp;DomainePrincipal,1)&gt;=1,"Ok","Erreur")</f>
        <v>#VALUE!</v>
      </c>
    </row>
    <row r="262" spans="1:28" s="87" customFormat="1">
      <c r="A262" s="90"/>
      <c r="B262" s="90"/>
      <c r="C262" s="90"/>
      <c r="D262" s="90"/>
      <c r="H262" s="88"/>
      <c r="K262" s="89"/>
      <c r="L262" s="90" t="s">
        <v>307</v>
      </c>
      <c r="X262" s="85" t="e">
        <f>VLOOKUP(Tableau2[[#This Row],[Licence O365 Principale]],Tableau3[],2)</f>
        <v>#N/A</v>
      </c>
      <c r="Y262" s="85" t="e">
        <f>VLOOKUP(Tableau2[[#This Row],[2eme Licence O365]],Tableau3[],2)</f>
        <v>#N/A</v>
      </c>
      <c r="Z262" s="85" t="e">
        <f>VLOOKUP(Tableau2[[#This Row],[3eme Licence O365]],Tableau3[],2)</f>
        <v>#N/A</v>
      </c>
      <c r="AA262" s="85" t="e">
        <f>VLOOKUP(Tableau2[[#This Row],[4eme Licence O365]],Tableau3[],2)</f>
        <v>#N/A</v>
      </c>
      <c r="AB262" s="86" t="e">
        <f>IF(SEARCH(MID(A262,1+SEARCH("@",Tableau2[[#This Row],[Login/email]],1),255),DomainesSecondaires &amp;";"&amp;DomainePrincipal,1)&gt;=1,"Ok","Erreur")</f>
        <v>#VALUE!</v>
      </c>
    </row>
    <row r="263" spans="1:28" s="87" customFormat="1">
      <c r="A263" s="90"/>
      <c r="B263" s="90"/>
      <c r="C263" s="90"/>
      <c r="D263" s="90"/>
      <c r="H263" s="88"/>
      <c r="K263" s="89"/>
      <c r="L263" s="90" t="s">
        <v>307</v>
      </c>
      <c r="X263" s="85" t="e">
        <f>VLOOKUP(Tableau2[[#This Row],[Licence O365 Principale]],Tableau3[],2)</f>
        <v>#N/A</v>
      </c>
      <c r="Y263" s="85" t="e">
        <f>VLOOKUP(Tableau2[[#This Row],[2eme Licence O365]],Tableau3[],2)</f>
        <v>#N/A</v>
      </c>
      <c r="Z263" s="85" t="e">
        <f>VLOOKUP(Tableau2[[#This Row],[3eme Licence O365]],Tableau3[],2)</f>
        <v>#N/A</v>
      </c>
      <c r="AA263" s="85" t="e">
        <f>VLOOKUP(Tableau2[[#This Row],[4eme Licence O365]],Tableau3[],2)</f>
        <v>#N/A</v>
      </c>
      <c r="AB263" s="86" t="e">
        <f>IF(SEARCH(MID(A263,1+SEARCH("@",Tableau2[[#This Row],[Login/email]],1),255),DomainesSecondaires &amp;";"&amp;DomainePrincipal,1)&gt;=1,"Ok","Erreur")</f>
        <v>#VALUE!</v>
      </c>
    </row>
    <row r="264" spans="1:28" s="87" customFormat="1">
      <c r="A264" s="90"/>
      <c r="B264" s="90"/>
      <c r="C264" s="90"/>
      <c r="D264" s="90"/>
      <c r="H264" s="88"/>
      <c r="K264" s="89"/>
      <c r="L264" s="90" t="s">
        <v>307</v>
      </c>
      <c r="X264" s="85" t="e">
        <f>VLOOKUP(Tableau2[[#This Row],[Licence O365 Principale]],Tableau3[],2)</f>
        <v>#N/A</v>
      </c>
      <c r="Y264" s="85" t="e">
        <f>VLOOKUP(Tableau2[[#This Row],[2eme Licence O365]],Tableau3[],2)</f>
        <v>#N/A</v>
      </c>
      <c r="Z264" s="85" t="e">
        <f>VLOOKUP(Tableau2[[#This Row],[3eme Licence O365]],Tableau3[],2)</f>
        <v>#N/A</v>
      </c>
      <c r="AA264" s="85" t="e">
        <f>VLOOKUP(Tableau2[[#This Row],[4eme Licence O365]],Tableau3[],2)</f>
        <v>#N/A</v>
      </c>
      <c r="AB264" s="86" t="e">
        <f>IF(SEARCH(MID(A264,1+SEARCH("@",Tableau2[[#This Row],[Login/email]],1),255),DomainesSecondaires &amp;";"&amp;DomainePrincipal,1)&gt;=1,"Ok","Erreur")</f>
        <v>#VALUE!</v>
      </c>
    </row>
    <row r="265" spans="1:28" s="87" customFormat="1">
      <c r="A265" s="90"/>
      <c r="B265" s="90"/>
      <c r="C265" s="90"/>
      <c r="D265" s="90"/>
      <c r="H265" s="88"/>
      <c r="K265" s="89"/>
      <c r="L265" s="90" t="s">
        <v>307</v>
      </c>
      <c r="X265" s="85" t="e">
        <f>VLOOKUP(Tableau2[[#This Row],[Licence O365 Principale]],Tableau3[],2)</f>
        <v>#N/A</v>
      </c>
      <c r="Y265" s="85" t="e">
        <f>VLOOKUP(Tableau2[[#This Row],[2eme Licence O365]],Tableau3[],2)</f>
        <v>#N/A</v>
      </c>
      <c r="Z265" s="85" t="e">
        <f>VLOOKUP(Tableau2[[#This Row],[3eme Licence O365]],Tableau3[],2)</f>
        <v>#N/A</v>
      </c>
      <c r="AA265" s="85" t="e">
        <f>VLOOKUP(Tableau2[[#This Row],[4eme Licence O365]],Tableau3[],2)</f>
        <v>#N/A</v>
      </c>
      <c r="AB265" s="86" t="e">
        <f>IF(SEARCH(MID(A265,1+SEARCH("@",Tableau2[[#This Row],[Login/email]],1),255),DomainesSecondaires &amp;";"&amp;DomainePrincipal,1)&gt;=1,"Ok","Erreur")</f>
        <v>#VALUE!</v>
      </c>
    </row>
    <row r="266" spans="1:28" s="87" customFormat="1">
      <c r="A266" s="90"/>
      <c r="B266" s="90"/>
      <c r="C266" s="90"/>
      <c r="D266" s="90"/>
      <c r="H266" s="88"/>
      <c r="K266" s="89"/>
      <c r="L266" s="90" t="s">
        <v>307</v>
      </c>
      <c r="X266" s="85" t="e">
        <f>VLOOKUP(Tableau2[[#This Row],[Licence O365 Principale]],Tableau3[],2)</f>
        <v>#N/A</v>
      </c>
      <c r="Y266" s="85" t="e">
        <f>VLOOKUP(Tableau2[[#This Row],[2eme Licence O365]],Tableau3[],2)</f>
        <v>#N/A</v>
      </c>
      <c r="Z266" s="85" t="e">
        <f>VLOOKUP(Tableau2[[#This Row],[3eme Licence O365]],Tableau3[],2)</f>
        <v>#N/A</v>
      </c>
      <c r="AA266" s="85" t="e">
        <f>VLOOKUP(Tableau2[[#This Row],[4eme Licence O365]],Tableau3[],2)</f>
        <v>#N/A</v>
      </c>
      <c r="AB266" s="86" t="e">
        <f>IF(SEARCH(MID(A266,1+SEARCH("@",Tableau2[[#This Row],[Login/email]],1),255),DomainesSecondaires &amp;";"&amp;DomainePrincipal,1)&gt;=1,"Ok","Erreur")</f>
        <v>#VALUE!</v>
      </c>
    </row>
    <row r="267" spans="1:28" s="87" customFormat="1">
      <c r="A267" s="90"/>
      <c r="B267" s="90"/>
      <c r="C267" s="90"/>
      <c r="D267" s="90"/>
      <c r="H267" s="88"/>
      <c r="K267" s="89"/>
      <c r="L267" s="90" t="s">
        <v>307</v>
      </c>
      <c r="X267" s="85" t="e">
        <f>VLOOKUP(Tableau2[[#This Row],[Licence O365 Principale]],Tableau3[],2)</f>
        <v>#N/A</v>
      </c>
      <c r="Y267" s="85" t="e">
        <f>VLOOKUP(Tableau2[[#This Row],[2eme Licence O365]],Tableau3[],2)</f>
        <v>#N/A</v>
      </c>
      <c r="Z267" s="85" t="e">
        <f>VLOOKUP(Tableau2[[#This Row],[3eme Licence O365]],Tableau3[],2)</f>
        <v>#N/A</v>
      </c>
      <c r="AA267" s="85" t="e">
        <f>VLOOKUP(Tableau2[[#This Row],[4eme Licence O365]],Tableau3[],2)</f>
        <v>#N/A</v>
      </c>
      <c r="AB267" s="86" t="e">
        <f>IF(SEARCH(MID(A267,1+SEARCH("@",Tableau2[[#This Row],[Login/email]],1),255),DomainesSecondaires &amp;";"&amp;DomainePrincipal,1)&gt;=1,"Ok","Erreur")</f>
        <v>#VALUE!</v>
      </c>
    </row>
    <row r="268" spans="1:28" s="87" customFormat="1">
      <c r="A268" s="90"/>
      <c r="B268" s="90"/>
      <c r="C268" s="90"/>
      <c r="D268" s="90"/>
      <c r="H268" s="88"/>
      <c r="K268" s="89"/>
      <c r="L268" s="90" t="s">
        <v>307</v>
      </c>
      <c r="X268" s="85" t="e">
        <f>VLOOKUP(Tableau2[[#This Row],[Licence O365 Principale]],Tableau3[],2)</f>
        <v>#N/A</v>
      </c>
      <c r="Y268" s="85" t="e">
        <f>VLOOKUP(Tableau2[[#This Row],[2eme Licence O365]],Tableau3[],2)</f>
        <v>#N/A</v>
      </c>
      <c r="Z268" s="85" t="e">
        <f>VLOOKUP(Tableau2[[#This Row],[3eme Licence O365]],Tableau3[],2)</f>
        <v>#N/A</v>
      </c>
      <c r="AA268" s="85" t="e">
        <f>VLOOKUP(Tableau2[[#This Row],[4eme Licence O365]],Tableau3[],2)</f>
        <v>#N/A</v>
      </c>
      <c r="AB268" s="86" t="e">
        <f>IF(SEARCH(MID(A268,1+SEARCH("@",Tableau2[[#This Row],[Login/email]],1),255),DomainesSecondaires &amp;";"&amp;DomainePrincipal,1)&gt;=1,"Ok","Erreur")</f>
        <v>#VALUE!</v>
      </c>
    </row>
    <row r="269" spans="1:28" s="87" customFormat="1">
      <c r="A269" s="90"/>
      <c r="B269" s="90"/>
      <c r="C269" s="90"/>
      <c r="D269" s="90"/>
      <c r="H269" s="88"/>
      <c r="K269" s="89"/>
      <c r="L269" s="90" t="s">
        <v>307</v>
      </c>
      <c r="X269" s="85" t="e">
        <f>VLOOKUP(Tableau2[[#This Row],[Licence O365 Principale]],Tableau3[],2)</f>
        <v>#N/A</v>
      </c>
      <c r="Y269" s="85" t="e">
        <f>VLOOKUP(Tableau2[[#This Row],[2eme Licence O365]],Tableau3[],2)</f>
        <v>#N/A</v>
      </c>
      <c r="Z269" s="85" t="e">
        <f>VLOOKUP(Tableau2[[#This Row],[3eme Licence O365]],Tableau3[],2)</f>
        <v>#N/A</v>
      </c>
      <c r="AA269" s="85" t="e">
        <f>VLOOKUP(Tableau2[[#This Row],[4eme Licence O365]],Tableau3[],2)</f>
        <v>#N/A</v>
      </c>
      <c r="AB269" s="86" t="e">
        <f>IF(SEARCH(MID(A269,1+SEARCH("@",Tableau2[[#This Row],[Login/email]],1),255),DomainesSecondaires &amp;";"&amp;DomainePrincipal,1)&gt;=1,"Ok","Erreur")</f>
        <v>#VALUE!</v>
      </c>
    </row>
    <row r="270" spans="1:28" s="87" customFormat="1">
      <c r="A270" s="90"/>
      <c r="B270" s="90"/>
      <c r="C270" s="90"/>
      <c r="D270" s="90"/>
      <c r="H270" s="88"/>
      <c r="K270" s="89"/>
      <c r="L270" s="90" t="s">
        <v>307</v>
      </c>
      <c r="X270" s="85" t="e">
        <f>VLOOKUP(Tableau2[[#This Row],[Licence O365 Principale]],Tableau3[],2)</f>
        <v>#N/A</v>
      </c>
      <c r="Y270" s="85" t="e">
        <f>VLOOKUP(Tableau2[[#This Row],[2eme Licence O365]],Tableau3[],2)</f>
        <v>#N/A</v>
      </c>
      <c r="Z270" s="85" t="e">
        <f>VLOOKUP(Tableau2[[#This Row],[3eme Licence O365]],Tableau3[],2)</f>
        <v>#N/A</v>
      </c>
      <c r="AA270" s="85" t="e">
        <f>VLOOKUP(Tableau2[[#This Row],[4eme Licence O365]],Tableau3[],2)</f>
        <v>#N/A</v>
      </c>
      <c r="AB270" s="86" t="e">
        <f>IF(SEARCH(MID(A270,1+SEARCH("@",Tableau2[[#This Row],[Login/email]],1),255),DomainesSecondaires &amp;";"&amp;DomainePrincipal,1)&gt;=1,"Ok","Erreur")</f>
        <v>#VALUE!</v>
      </c>
    </row>
    <row r="271" spans="1:28" s="87" customFormat="1">
      <c r="A271" s="90"/>
      <c r="B271" s="90"/>
      <c r="C271" s="90"/>
      <c r="D271" s="90"/>
      <c r="H271" s="88"/>
      <c r="K271" s="89"/>
      <c r="L271" s="90" t="s">
        <v>307</v>
      </c>
      <c r="X271" s="85" t="e">
        <f>VLOOKUP(Tableau2[[#This Row],[Licence O365 Principale]],Tableau3[],2)</f>
        <v>#N/A</v>
      </c>
      <c r="Y271" s="85" t="e">
        <f>VLOOKUP(Tableau2[[#This Row],[2eme Licence O365]],Tableau3[],2)</f>
        <v>#N/A</v>
      </c>
      <c r="Z271" s="85" t="e">
        <f>VLOOKUP(Tableau2[[#This Row],[3eme Licence O365]],Tableau3[],2)</f>
        <v>#N/A</v>
      </c>
      <c r="AA271" s="85" t="e">
        <f>VLOOKUP(Tableau2[[#This Row],[4eme Licence O365]],Tableau3[],2)</f>
        <v>#N/A</v>
      </c>
      <c r="AB271" s="86" t="e">
        <f>IF(SEARCH(MID(A271,1+SEARCH("@",Tableau2[[#This Row],[Login/email]],1),255),DomainesSecondaires &amp;";"&amp;DomainePrincipal,1)&gt;=1,"Ok","Erreur")</f>
        <v>#VALUE!</v>
      </c>
    </row>
    <row r="272" spans="1:28" s="87" customFormat="1">
      <c r="A272" s="90"/>
      <c r="B272" s="90"/>
      <c r="C272" s="90"/>
      <c r="D272" s="90"/>
      <c r="H272" s="88"/>
      <c r="K272" s="89"/>
      <c r="L272" s="90" t="s">
        <v>307</v>
      </c>
      <c r="X272" s="85" t="e">
        <f>VLOOKUP(Tableau2[[#This Row],[Licence O365 Principale]],Tableau3[],2)</f>
        <v>#N/A</v>
      </c>
      <c r="Y272" s="85" t="e">
        <f>VLOOKUP(Tableau2[[#This Row],[2eme Licence O365]],Tableau3[],2)</f>
        <v>#N/A</v>
      </c>
      <c r="Z272" s="85" t="e">
        <f>VLOOKUP(Tableau2[[#This Row],[3eme Licence O365]],Tableau3[],2)</f>
        <v>#N/A</v>
      </c>
      <c r="AA272" s="85" t="e">
        <f>VLOOKUP(Tableau2[[#This Row],[4eme Licence O365]],Tableau3[],2)</f>
        <v>#N/A</v>
      </c>
      <c r="AB272" s="86" t="e">
        <f>IF(SEARCH(MID(A272,1+SEARCH("@",Tableau2[[#This Row],[Login/email]],1),255),DomainesSecondaires &amp;";"&amp;DomainePrincipal,1)&gt;=1,"Ok","Erreur")</f>
        <v>#VALUE!</v>
      </c>
    </row>
    <row r="273" spans="1:28" s="87" customFormat="1">
      <c r="A273" s="90"/>
      <c r="B273" s="90"/>
      <c r="C273" s="90"/>
      <c r="D273" s="90"/>
      <c r="H273" s="88"/>
      <c r="K273" s="89"/>
      <c r="L273" s="90" t="s">
        <v>307</v>
      </c>
      <c r="X273" s="85" t="e">
        <f>VLOOKUP(Tableau2[[#This Row],[Licence O365 Principale]],Tableau3[],2)</f>
        <v>#N/A</v>
      </c>
      <c r="Y273" s="85" t="e">
        <f>VLOOKUP(Tableau2[[#This Row],[2eme Licence O365]],Tableau3[],2)</f>
        <v>#N/A</v>
      </c>
      <c r="Z273" s="85" t="e">
        <f>VLOOKUP(Tableau2[[#This Row],[3eme Licence O365]],Tableau3[],2)</f>
        <v>#N/A</v>
      </c>
      <c r="AA273" s="85" t="e">
        <f>VLOOKUP(Tableau2[[#This Row],[4eme Licence O365]],Tableau3[],2)</f>
        <v>#N/A</v>
      </c>
      <c r="AB273" s="86" t="e">
        <f>IF(SEARCH(MID(A273,1+SEARCH("@",Tableau2[[#This Row],[Login/email]],1),255),DomainesSecondaires &amp;";"&amp;DomainePrincipal,1)&gt;=1,"Ok","Erreur")</f>
        <v>#VALUE!</v>
      </c>
    </row>
    <row r="274" spans="1:28" s="87" customFormat="1">
      <c r="A274" s="90"/>
      <c r="B274" s="90"/>
      <c r="C274" s="90"/>
      <c r="D274" s="90"/>
      <c r="H274" s="88"/>
      <c r="K274" s="89"/>
      <c r="L274" s="90" t="s">
        <v>307</v>
      </c>
      <c r="X274" s="85" t="e">
        <f>VLOOKUP(Tableau2[[#This Row],[Licence O365 Principale]],Tableau3[],2)</f>
        <v>#N/A</v>
      </c>
      <c r="Y274" s="85" t="e">
        <f>VLOOKUP(Tableau2[[#This Row],[2eme Licence O365]],Tableau3[],2)</f>
        <v>#N/A</v>
      </c>
      <c r="Z274" s="85" t="e">
        <f>VLOOKUP(Tableau2[[#This Row],[3eme Licence O365]],Tableau3[],2)</f>
        <v>#N/A</v>
      </c>
      <c r="AA274" s="85" t="e">
        <f>VLOOKUP(Tableau2[[#This Row],[4eme Licence O365]],Tableau3[],2)</f>
        <v>#N/A</v>
      </c>
      <c r="AB274" s="86" t="e">
        <f>IF(SEARCH(MID(A274,1+SEARCH("@",Tableau2[[#This Row],[Login/email]],1),255),DomainesSecondaires &amp;";"&amp;DomainePrincipal,1)&gt;=1,"Ok","Erreur")</f>
        <v>#VALUE!</v>
      </c>
    </row>
    <row r="275" spans="1:28" s="87" customFormat="1">
      <c r="A275" s="90"/>
      <c r="B275" s="90"/>
      <c r="C275" s="90"/>
      <c r="D275" s="90"/>
      <c r="H275" s="88"/>
      <c r="K275" s="89"/>
      <c r="L275" s="90" t="s">
        <v>307</v>
      </c>
      <c r="X275" s="85" t="e">
        <f>VLOOKUP(Tableau2[[#This Row],[Licence O365 Principale]],Tableau3[],2)</f>
        <v>#N/A</v>
      </c>
      <c r="Y275" s="85" t="e">
        <f>VLOOKUP(Tableau2[[#This Row],[2eme Licence O365]],Tableau3[],2)</f>
        <v>#N/A</v>
      </c>
      <c r="Z275" s="85" t="e">
        <f>VLOOKUP(Tableau2[[#This Row],[3eme Licence O365]],Tableau3[],2)</f>
        <v>#N/A</v>
      </c>
      <c r="AA275" s="85" t="e">
        <f>VLOOKUP(Tableau2[[#This Row],[4eme Licence O365]],Tableau3[],2)</f>
        <v>#N/A</v>
      </c>
      <c r="AB275" s="86" t="e">
        <f>IF(SEARCH(MID(A275,1+SEARCH("@",Tableau2[[#This Row],[Login/email]],1),255),DomainesSecondaires &amp;";"&amp;DomainePrincipal,1)&gt;=1,"Ok","Erreur")</f>
        <v>#VALUE!</v>
      </c>
    </row>
    <row r="276" spans="1:28" s="87" customFormat="1">
      <c r="A276" s="90"/>
      <c r="B276" s="90"/>
      <c r="C276" s="90"/>
      <c r="D276" s="90"/>
      <c r="H276" s="88"/>
      <c r="K276" s="89"/>
      <c r="L276" s="90" t="s">
        <v>307</v>
      </c>
      <c r="X276" s="85" t="e">
        <f>VLOOKUP(Tableau2[[#This Row],[Licence O365 Principale]],Tableau3[],2)</f>
        <v>#N/A</v>
      </c>
      <c r="Y276" s="85" t="e">
        <f>VLOOKUP(Tableau2[[#This Row],[2eme Licence O365]],Tableau3[],2)</f>
        <v>#N/A</v>
      </c>
      <c r="Z276" s="85" t="e">
        <f>VLOOKUP(Tableau2[[#This Row],[3eme Licence O365]],Tableau3[],2)</f>
        <v>#N/A</v>
      </c>
      <c r="AA276" s="85" t="e">
        <f>VLOOKUP(Tableau2[[#This Row],[4eme Licence O365]],Tableau3[],2)</f>
        <v>#N/A</v>
      </c>
      <c r="AB276" s="86" t="e">
        <f>IF(SEARCH(MID(A276,1+SEARCH("@",Tableau2[[#This Row],[Login/email]],1),255),DomainesSecondaires &amp;";"&amp;DomainePrincipal,1)&gt;=1,"Ok","Erreur")</f>
        <v>#VALUE!</v>
      </c>
    </row>
    <row r="277" spans="1:28" s="87" customFormat="1">
      <c r="A277" s="90"/>
      <c r="B277" s="90"/>
      <c r="C277" s="90"/>
      <c r="D277" s="90"/>
      <c r="H277" s="88"/>
      <c r="K277" s="89"/>
      <c r="L277" s="90" t="s">
        <v>307</v>
      </c>
      <c r="X277" s="85" t="e">
        <f>VLOOKUP(Tableau2[[#This Row],[Licence O365 Principale]],Tableau3[],2)</f>
        <v>#N/A</v>
      </c>
      <c r="Y277" s="85" t="e">
        <f>VLOOKUP(Tableau2[[#This Row],[2eme Licence O365]],Tableau3[],2)</f>
        <v>#N/A</v>
      </c>
      <c r="Z277" s="85" t="e">
        <f>VLOOKUP(Tableau2[[#This Row],[3eme Licence O365]],Tableau3[],2)</f>
        <v>#N/A</v>
      </c>
      <c r="AA277" s="85" t="e">
        <f>VLOOKUP(Tableau2[[#This Row],[4eme Licence O365]],Tableau3[],2)</f>
        <v>#N/A</v>
      </c>
      <c r="AB277" s="86" t="e">
        <f>IF(SEARCH(MID(A277,1+SEARCH("@",Tableau2[[#This Row],[Login/email]],1),255),DomainesSecondaires &amp;";"&amp;DomainePrincipal,1)&gt;=1,"Ok","Erreur")</f>
        <v>#VALUE!</v>
      </c>
    </row>
    <row r="278" spans="1:28" s="87" customFormat="1">
      <c r="A278" s="90"/>
      <c r="B278" s="90"/>
      <c r="C278" s="90"/>
      <c r="D278" s="90"/>
      <c r="H278" s="88"/>
      <c r="K278" s="89"/>
      <c r="L278" s="90" t="s">
        <v>307</v>
      </c>
      <c r="X278" s="85" t="e">
        <f>VLOOKUP(Tableau2[[#This Row],[Licence O365 Principale]],Tableau3[],2)</f>
        <v>#N/A</v>
      </c>
      <c r="Y278" s="85" t="e">
        <f>VLOOKUP(Tableau2[[#This Row],[2eme Licence O365]],Tableau3[],2)</f>
        <v>#N/A</v>
      </c>
      <c r="Z278" s="85" t="e">
        <f>VLOOKUP(Tableau2[[#This Row],[3eme Licence O365]],Tableau3[],2)</f>
        <v>#N/A</v>
      </c>
      <c r="AA278" s="85" t="e">
        <f>VLOOKUP(Tableau2[[#This Row],[4eme Licence O365]],Tableau3[],2)</f>
        <v>#N/A</v>
      </c>
      <c r="AB278" s="86" t="e">
        <f>IF(SEARCH(MID(A278,1+SEARCH("@",Tableau2[[#This Row],[Login/email]],1),255),DomainesSecondaires &amp;";"&amp;DomainePrincipal,1)&gt;=1,"Ok","Erreur")</f>
        <v>#VALUE!</v>
      </c>
    </row>
    <row r="279" spans="1:28" s="87" customFormat="1">
      <c r="A279" s="90"/>
      <c r="B279" s="90"/>
      <c r="C279" s="90"/>
      <c r="D279" s="90"/>
      <c r="H279" s="88"/>
      <c r="K279" s="89"/>
      <c r="L279" s="90" t="s">
        <v>307</v>
      </c>
      <c r="X279" s="85" t="e">
        <f>VLOOKUP(Tableau2[[#This Row],[Licence O365 Principale]],Tableau3[],2)</f>
        <v>#N/A</v>
      </c>
      <c r="Y279" s="85" t="e">
        <f>VLOOKUP(Tableau2[[#This Row],[2eme Licence O365]],Tableau3[],2)</f>
        <v>#N/A</v>
      </c>
      <c r="Z279" s="85" t="e">
        <f>VLOOKUP(Tableau2[[#This Row],[3eme Licence O365]],Tableau3[],2)</f>
        <v>#N/A</v>
      </c>
      <c r="AA279" s="85" t="e">
        <f>VLOOKUP(Tableau2[[#This Row],[4eme Licence O365]],Tableau3[],2)</f>
        <v>#N/A</v>
      </c>
      <c r="AB279" s="86" t="e">
        <f>IF(SEARCH(MID(A279,1+SEARCH("@",Tableau2[[#This Row],[Login/email]],1),255),DomainesSecondaires &amp;";"&amp;DomainePrincipal,1)&gt;=1,"Ok","Erreur")</f>
        <v>#VALUE!</v>
      </c>
    </row>
    <row r="280" spans="1:28" s="87" customFormat="1">
      <c r="A280" s="90"/>
      <c r="B280" s="90"/>
      <c r="C280" s="90"/>
      <c r="D280" s="90"/>
      <c r="H280" s="88"/>
      <c r="K280" s="89"/>
      <c r="L280" s="90" t="s">
        <v>307</v>
      </c>
      <c r="X280" s="85" t="e">
        <f>VLOOKUP(Tableau2[[#This Row],[Licence O365 Principale]],Tableau3[],2)</f>
        <v>#N/A</v>
      </c>
      <c r="Y280" s="85" t="e">
        <f>VLOOKUP(Tableau2[[#This Row],[2eme Licence O365]],Tableau3[],2)</f>
        <v>#N/A</v>
      </c>
      <c r="Z280" s="85" t="e">
        <f>VLOOKUP(Tableau2[[#This Row],[3eme Licence O365]],Tableau3[],2)</f>
        <v>#N/A</v>
      </c>
      <c r="AA280" s="85" t="e">
        <f>VLOOKUP(Tableau2[[#This Row],[4eme Licence O365]],Tableau3[],2)</f>
        <v>#N/A</v>
      </c>
      <c r="AB280" s="86" t="e">
        <f>IF(SEARCH(MID(A280,1+SEARCH("@",Tableau2[[#This Row],[Login/email]],1),255),DomainesSecondaires &amp;";"&amp;DomainePrincipal,1)&gt;=1,"Ok","Erreur")</f>
        <v>#VALUE!</v>
      </c>
    </row>
    <row r="281" spans="1:28" s="87" customFormat="1">
      <c r="A281" s="90"/>
      <c r="B281" s="90"/>
      <c r="C281" s="90"/>
      <c r="D281" s="90"/>
      <c r="H281" s="88"/>
      <c r="K281" s="89"/>
      <c r="L281" s="90" t="s">
        <v>307</v>
      </c>
      <c r="X281" s="85" t="e">
        <f>VLOOKUP(Tableau2[[#This Row],[Licence O365 Principale]],Tableau3[],2)</f>
        <v>#N/A</v>
      </c>
      <c r="Y281" s="85" t="e">
        <f>VLOOKUP(Tableau2[[#This Row],[2eme Licence O365]],Tableau3[],2)</f>
        <v>#N/A</v>
      </c>
      <c r="Z281" s="85" t="e">
        <f>VLOOKUP(Tableau2[[#This Row],[3eme Licence O365]],Tableau3[],2)</f>
        <v>#N/A</v>
      </c>
      <c r="AA281" s="85" t="e">
        <f>VLOOKUP(Tableau2[[#This Row],[4eme Licence O365]],Tableau3[],2)</f>
        <v>#N/A</v>
      </c>
      <c r="AB281" s="86" t="e">
        <f>IF(SEARCH(MID(A281,1+SEARCH("@",Tableau2[[#This Row],[Login/email]],1),255),DomainesSecondaires &amp;";"&amp;DomainePrincipal,1)&gt;=1,"Ok","Erreur")</f>
        <v>#VALUE!</v>
      </c>
    </row>
    <row r="282" spans="1:28" s="87" customFormat="1">
      <c r="A282" s="90"/>
      <c r="B282" s="90"/>
      <c r="C282" s="90"/>
      <c r="D282" s="90"/>
      <c r="H282" s="88"/>
      <c r="K282" s="89"/>
      <c r="L282" s="90" t="s">
        <v>307</v>
      </c>
      <c r="X282" s="85" t="e">
        <f>VLOOKUP(Tableau2[[#This Row],[Licence O365 Principale]],Tableau3[],2)</f>
        <v>#N/A</v>
      </c>
      <c r="Y282" s="85" t="e">
        <f>VLOOKUP(Tableau2[[#This Row],[2eme Licence O365]],Tableau3[],2)</f>
        <v>#N/A</v>
      </c>
      <c r="Z282" s="85" t="e">
        <f>VLOOKUP(Tableau2[[#This Row],[3eme Licence O365]],Tableau3[],2)</f>
        <v>#N/A</v>
      </c>
      <c r="AA282" s="85" t="e">
        <f>VLOOKUP(Tableau2[[#This Row],[4eme Licence O365]],Tableau3[],2)</f>
        <v>#N/A</v>
      </c>
      <c r="AB282" s="86" t="e">
        <f>IF(SEARCH(MID(A282,1+SEARCH("@",Tableau2[[#This Row],[Login/email]],1),255),DomainesSecondaires &amp;";"&amp;DomainePrincipal,1)&gt;=1,"Ok","Erreur")</f>
        <v>#VALUE!</v>
      </c>
    </row>
    <row r="283" spans="1:28" s="87" customFormat="1">
      <c r="A283" s="90"/>
      <c r="B283" s="90"/>
      <c r="C283" s="90"/>
      <c r="D283" s="90"/>
      <c r="H283" s="88"/>
      <c r="K283" s="89"/>
      <c r="L283" s="90" t="s">
        <v>307</v>
      </c>
      <c r="X283" s="85" t="e">
        <f>VLOOKUP(Tableau2[[#This Row],[Licence O365 Principale]],Tableau3[],2)</f>
        <v>#N/A</v>
      </c>
      <c r="Y283" s="85" t="e">
        <f>VLOOKUP(Tableau2[[#This Row],[2eme Licence O365]],Tableau3[],2)</f>
        <v>#N/A</v>
      </c>
      <c r="Z283" s="85" t="e">
        <f>VLOOKUP(Tableau2[[#This Row],[3eme Licence O365]],Tableau3[],2)</f>
        <v>#N/A</v>
      </c>
      <c r="AA283" s="85" t="e">
        <f>VLOOKUP(Tableau2[[#This Row],[4eme Licence O365]],Tableau3[],2)</f>
        <v>#N/A</v>
      </c>
      <c r="AB283" s="86" t="e">
        <f>IF(SEARCH(MID(A283,1+SEARCH("@",Tableau2[[#This Row],[Login/email]],1),255),DomainesSecondaires &amp;";"&amp;DomainePrincipal,1)&gt;=1,"Ok","Erreur")</f>
        <v>#VALUE!</v>
      </c>
    </row>
    <row r="284" spans="1:28" s="87" customFormat="1">
      <c r="A284" s="90"/>
      <c r="B284" s="90"/>
      <c r="C284" s="90"/>
      <c r="D284" s="90"/>
      <c r="H284" s="88"/>
      <c r="K284" s="89"/>
      <c r="L284" s="90" t="s">
        <v>307</v>
      </c>
      <c r="X284" s="85" t="e">
        <f>VLOOKUP(Tableau2[[#This Row],[Licence O365 Principale]],Tableau3[],2)</f>
        <v>#N/A</v>
      </c>
      <c r="Y284" s="85" t="e">
        <f>VLOOKUP(Tableau2[[#This Row],[2eme Licence O365]],Tableau3[],2)</f>
        <v>#N/A</v>
      </c>
      <c r="Z284" s="85" t="e">
        <f>VLOOKUP(Tableau2[[#This Row],[3eme Licence O365]],Tableau3[],2)</f>
        <v>#N/A</v>
      </c>
      <c r="AA284" s="85" t="e">
        <f>VLOOKUP(Tableau2[[#This Row],[4eme Licence O365]],Tableau3[],2)</f>
        <v>#N/A</v>
      </c>
      <c r="AB284" s="86" t="e">
        <f>IF(SEARCH(MID(A284,1+SEARCH("@",Tableau2[[#This Row],[Login/email]],1),255),DomainesSecondaires &amp;";"&amp;DomainePrincipal,1)&gt;=1,"Ok","Erreur")</f>
        <v>#VALUE!</v>
      </c>
    </row>
    <row r="285" spans="1:28" s="87" customFormat="1">
      <c r="A285" s="90"/>
      <c r="B285" s="90"/>
      <c r="C285" s="90"/>
      <c r="D285" s="90"/>
      <c r="H285" s="88"/>
      <c r="K285" s="89"/>
      <c r="L285" s="90" t="s">
        <v>307</v>
      </c>
      <c r="X285" s="85" t="e">
        <f>VLOOKUP(Tableau2[[#This Row],[Licence O365 Principale]],Tableau3[],2)</f>
        <v>#N/A</v>
      </c>
      <c r="Y285" s="85" t="e">
        <f>VLOOKUP(Tableau2[[#This Row],[2eme Licence O365]],Tableau3[],2)</f>
        <v>#N/A</v>
      </c>
      <c r="Z285" s="85" t="e">
        <f>VLOOKUP(Tableau2[[#This Row],[3eme Licence O365]],Tableau3[],2)</f>
        <v>#N/A</v>
      </c>
      <c r="AA285" s="85" t="e">
        <f>VLOOKUP(Tableau2[[#This Row],[4eme Licence O365]],Tableau3[],2)</f>
        <v>#N/A</v>
      </c>
      <c r="AB285" s="86" t="e">
        <f>IF(SEARCH(MID(A285,1+SEARCH("@",Tableau2[[#This Row],[Login/email]],1),255),DomainesSecondaires &amp;";"&amp;DomainePrincipal,1)&gt;=1,"Ok","Erreur")</f>
        <v>#VALUE!</v>
      </c>
    </row>
    <row r="286" spans="1:28" s="87" customFormat="1">
      <c r="A286" s="90"/>
      <c r="B286" s="90"/>
      <c r="C286" s="90"/>
      <c r="D286" s="90"/>
      <c r="H286" s="88"/>
      <c r="K286" s="89"/>
      <c r="L286" s="90" t="s">
        <v>307</v>
      </c>
      <c r="X286" s="85" t="e">
        <f>VLOOKUP(Tableau2[[#This Row],[Licence O365 Principale]],Tableau3[],2)</f>
        <v>#N/A</v>
      </c>
      <c r="Y286" s="85" t="e">
        <f>VLOOKUP(Tableau2[[#This Row],[2eme Licence O365]],Tableau3[],2)</f>
        <v>#N/A</v>
      </c>
      <c r="Z286" s="85" t="e">
        <f>VLOOKUP(Tableau2[[#This Row],[3eme Licence O365]],Tableau3[],2)</f>
        <v>#N/A</v>
      </c>
      <c r="AA286" s="85" t="e">
        <f>VLOOKUP(Tableau2[[#This Row],[4eme Licence O365]],Tableau3[],2)</f>
        <v>#N/A</v>
      </c>
      <c r="AB286" s="86" t="e">
        <f>IF(SEARCH(MID(A286,1+SEARCH("@",Tableau2[[#This Row],[Login/email]],1),255),DomainesSecondaires &amp;";"&amp;DomainePrincipal,1)&gt;=1,"Ok","Erreur")</f>
        <v>#VALUE!</v>
      </c>
    </row>
    <row r="287" spans="1:28" s="87" customFormat="1">
      <c r="A287" s="90"/>
      <c r="B287" s="90"/>
      <c r="C287" s="90"/>
      <c r="D287" s="90"/>
      <c r="H287" s="88"/>
      <c r="K287" s="89"/>
      <c r="L287" s="90" t="s">
        <v>307</v>
      </c>
      <c r="X287" s="85" t="e">
        <f>VLOOKUP(Tableau2[[#This Row],[Licence O365 Principale]],Tableau3[],2)</f>
        <v>#N/A</v>
      </c>
      <c r="Y287" s="85" t="e">
        <f>VLOOKUP(Tableau2[[#This Row],[2eme Licence O365]],Tableau3[],2)</f>
        <v>#N/A</v>
      </c>
      <c r="Z287" s="85" t="e">
        <f>VLOOKUP(Tableau2[[#This Row],[3eme Licence O365]],Tableau3[],2)</f>
        <v>#N/A</v>
      </c>
      <c r="AA287" s="85" t="e">
        <f>VLOOKUP(Tableau2[[#This Row],[4eme Licence O365]],Tableau3[],2)</f>
        <v>#N/A</v>
      </c>
      <c r="AB287" s="86" t="e">
        <f>IF(SEARCH(MID(A287,1+SEARCH("@",Tableau2[[#This Row],[Login/email]],1),255),DomainesSecondaires &amp;";"&amp;DomainePrincipal,1)&gt;=1,"Ok","Erreur")</f>
        <v>#VALUE!</v>
      </c>
    </row>
    <row r="288" spans="1:28" s="87" customFormat="1">
      <c r="A288" s="90"/>
      <c r="B288" s="90"/>
      <c r="C288" s="90"/>
      <c r="D288" s="90"/>
      <c r="H288" s="88"/>
      <c r="K288" s="89"/>
      <c r="L288" s="90" t="s">
        <v>307</v>
      </c>
      <c r="X288" s="85" t="e">
        <f>VLOOKUP(Tableau2[[#This Row],[Licence O365 Principale]],Tableau3[],2)</f>
        <v>#N/A</v>
      </c>
      <c r="Y288" s="85" t="e">
        <f>VLOOKUP(Tableau2[[#This Row],[2eme Licence O365]],Tableau3[],2)</f>
        <v>#N/A</v>
      </c>
      <c r="Z288" s="85" t="e">
        <f>VLOOKUP(Tableau2[[#This Row],[3eme Licence O365]],Tableau3[],2)</f>
        <v>#N/A</v>
      </c>
      <c r="AA288" s="85" t="e">
        <f>VLOOKUP(Tableau2[[#This Row],[4eme Licence O365]],Tableau3[],2)</f>
        <v>#N/A</v>
      </c>
      <c r="AB288" s="86" t="e">
        <f>IF(SEARCH(MID(A288,1+SEARCH("@",Tableau2[[#This Row],[Login/email]],1),255),DomainesSecondaires &amp;";"&amp;DomainePrincipal,1)&gt;=1,"Ok","Erreur")</f>
        <v>#VALUE!</v>
      </c>
    </row>
    <row r="289" spans="1:28" s="87" customFormat="1">
      <c r="A289" s="90"/>
      <c r="B289" s="90"/>
      <c r="C289" s="90"/>
      <c r="D289" s="90"/>
      <c r="H289" s="88"/>
      <c r="K289" s="89"/>
      <c r="L289" s="90" t="s">
        <v>307</v>
      </c>
      <c r="X289" s="85" t="e">
        <f>VLOOKUP(Tableau2[[#This Row],[Licence O365 Principale]],Tableau3[],2)</f>
        <v>#N/A</v>
      </c>
      <c r="Y289" s="85" t="e">
        <f>VLOOKUP(Tableau2[[#This Row],[2eme Licence O365]],Tableau3[],2)</f>
        <v>#N/A</v>
      </c>
      <c r="Z289" s="85" t="e">
        <f>VLOOKUP(Tableau2[[#This Row],[3eme Licence O365]],Tableau3[],2)</f>
        <v>#N/A</v>
      </c>
      <c r="AA289" s="85" t="e">
        <f>VLOOKUP(Tableau2[[#This Row],[4eme Licence O365]],Tableau3[],2)</f>
        <v>#N/A</v>
      </c>
      <c r="AB289" s="86" t="e">
        <f>IF(SEARCH(MID(A289,1+SEARCH("@",Tableau2[[#This Row],[Login/email]],1),255),DomainesSecondaires &amp;";"&amp;DomainePrincipal,1)&gt;=1,"Ok","Erreur")</f>
        <v>#VALUE!</v>
      </c>
    </row>
    <row r="290" spans="1:28" s="87" customFormat="1">
      <c r="A290" s="90"/>
      <c r="B290" s="90"/>
      <c r="C290" s="90"/>
      <c r="D290" s="90"/>
      <c r="H290" s="88"/>
      <c r="K290" s="89"/>
      <c r="L290" s="90" t="s">
        <v>307</v>
      </c>
      <c r="X290" s="85" t="e">
        <f>VLOOKUP(Tableau2[[#This Row],[Licence O365 Principale]],Tableau3[],2)</f>
        <v>#N/A</v>
      </c>
      <c r="Y290" s="85" t="e">
        <f>VLOOKUP(Tableau2[[#This Row],[2eme Licence O365]],Tableau3[],2)</f>
        <v>#N/A</v>
      </c>
      <c r="Z290" s="85" t="e">
        <f>VLOOKUP(Tableau2[[#This Row],[3eme Licence O365]],Tableau3[],2)</f>
        <v>#N/A</v>
      </c>
      <c r="AA290" s="85" t="e">
        <f>VLOOKUP(Tableau2[[#This Row],[4eme Licence O365]],Tableau3[],2)</f>
        <v>#N/A</v>
      </c>
      <c r="AB290" s="86" t="e">
        <f>IF(SEARCH(MID(A290,1+SEARCH("@",Tableau2[[#This Row],[Login/email]],1),255),DomainesSecondaires &amp;";"&amp;DomainePrincipal,1)&gt;=1,"Ok","Erreur")</f>
        <v>#VALUE!</v>
      </c>
    </row>
    <row r="291" spans="1:28" s="87" customFormat="1">
      <c r="A291" s="90"/>
      <c r="B291" s="90"/>
      <c r="C291" s="90"/>
      <c r="D291" s="90"/>
      <c r="H291" s="88"/>
      <c r="K291" s="89"/>
      <c r="L291" s="90" t="s">
        <v>307</v>
      </c>
      <c r="X291" s="85" t="e">
        <f>VLOOKUP(Tableau2[[#This Row],[Licence O365 Principale]],Tableau3[],2)</f>
        <v>#N/A</v>
      </c>
      <c r="Y291" s="85" t="e">
        <f>VLOOKUP(Tableau2[[#This Row],[2eme Licence O365]],Tableau3[],2)</f>
        <v>#N/A</v>
      </c>
      <c r="Z291" s="85" t="e">
        <f>VLOOKUP(Tableau2[[#This Row],[3eme Licence O365]],Tableau3[],2)</f>
        <v>#N/A</v>
      </c>
      <c r="AA291" s="85" t="e">
        <f>VLOOKUP(Tableau2[[#This Row],[4eme Licence O365]],Tableau3[],2)</f>
        <v>#N/A</v>
      </c>
      <c r="AB291" s="86" t="e">
        <f>IF(SEARCH(MID(A291,1+SEARCH("@",Tableau2[[#This Row],[Login/email]],1),255),DomainesSecondaires &amp;";"&amp;DomainePrincipal,1)&gt;=1,"Ok","Erreur")</f>
        <v>#VALUE!</v>
      </c>
    </row>
    <row r="292" spans="1:28" s="87" customFormat="1">
      <c r="A292" s="90"/>
      <c r="B292" s="90"/>
      <c r="C292" s="90"/>
      <c r="D292" s="90"/>
      <c r="H292" s="88"/>
      <c r="K292" s="89"/>
      <c r="L292" s="90" t="s">
        <v>307</v>
      </c>
      <c r="X292" s="85" t="e">
        <f>VLOOKUP(Tableau2[[#This Row],[Licence O365 Principale]],Tableau3[],2)</f>
        <v>#N/A</v>
      </c>
      <c r="Y292" s="85" t="e">
        <f>VLOOKUP(Tableau2[[#This Row],[2eme Licence O365]],Tableau3[],2)</f>
        <v>#N/A</v>
      </c>
      <c r="Z292" s="85" t="e">
        <f>VLOOKUP(Tableau2[[#This Row],[3eme Licence O365]],Tableau3[],2)</f>
        <v>#N/A</v>
      </c>
      <c r="AA292" s="85" t="e">
        <f>VLOOKUP(Tableau2[[#This Row],[4eme Licence O365]],Tableau3[],2)</f>
        <v>#N/A</v>
      </c>
      <c r="AB292" s="86" t="e">
        <f>IF(SEARCH(MID(A292,1+SEARCH("@",Tableau2[[#This Row],[Login/email]],1),255),DomainesSecondaires &amp;";"&amp;DomainePrincipal,1)&gt;=1,"Ok","Erreur")</f>
        <v>#VALUE!</v>
      </c>
    </row>
    <row r="293" spans="1:28" s="87" customFormat="1">
      <c r="A293" s="90"/>
      <c r="B293" s="90"/>
      <c r="C293" s="90"/>
      <c r="D293" s="90"/>
      <c r="H293" s="88"/>
      <c r="K293" s="89"/>
      <c r="L293" s="90" t="s">
        <v>307</v>
      </c>
      <c r="X293" s="85" t="e">
        <f>VLOOKUP(Tableau2[[#This Row],[Licence O365 Principale]],Tableau3[],2)</f>
        <v>#N/A</v>
      </c>
      <c r="Y293" s="85" t="e">
        <f>VLOOKUP(Tableau2[[#This Row],[2eme Licence O365]],Tableau3[],2)</f>
        <v>#N/A</v>
      </c>
      <c r="Z293" s="85" t="e">
        <f>VLOOKUP(Tableau2[[#This Row],[3eme Licence O365]],Tableau3[],2)</f>
        <v>#N/A</v>
      </c>
      <c r="AA293" s="85" t="e">
        <f>VLOOKUP(Tableau2[[#This Row],[4eme Licence O365]],Tableau3[],2)</f>
        <v>#N/A</v>
      </c>
      <c r="AB293" s="86" t="e">
        <f>IF(SEARCH(MID(A293,1+SEARCH("@",Tableau2[[#This Row],[Login/email]],1),255),DomainesSecondaires &amp;";"&amp;DomainePrincipal,1)&gt;=1,"Ok","Erreur")</f>
        <v>#VALUE!</v>
      </c>
    </row>
    <row r="294" spans="1:28" s="87" customFormat="1">
      <c r="A294" s="90"/>
      <c r="B294" s="90"/>
      <c r="C294" s="90"/>
      <c r="D294" s="90"/>
      <c r="H294" s="88"/>
      <c r="K294" s="89"/>
      <c r="L294" s="90" t="s">
        <v>307</v>
      </c>
      <c r="X294" s="85" t="e">
        <f>VLOOKUP(Tableau2[[#This Row],[Licence O365 Principale]],Tableau3[],2)</f>
        <v>#N/A</v>
      </c>
      <c r="Y294" s="85" t="e">
        <f>VLOOKUP(Tableau2[[#This Row],[2eme Licence O365]],Tableau3[],2)</f>
        <v>#N/A</v>
      </c>
      <c r="Z294" s="85" t="e">
        <f>VLOOKUP(Tableau2[[#This Row],[3eme Licence O365]],Tableau3[],2)</f>
        <v>#N/A</v>
      </c>
      <c r="AA294" s="85" t="e">
        <f>VLOOKUP(Tableau2[[#This Row],[4eme Licence O365]],Tableau3[],2)</f>
        <v>#N/A</v>
      </c>
      <c r="AB294" s="86" t="e">
        <f>IF(SEARCH(MID(A294,1+SEARCH("@",Tableau2[[#This Row],[Login/email]],1),255),DomainesSecondaires &amp;";"&amp;DomainePrincipal,1)&gt;=1,"Ok","Erreur")</f>
        <v>#VALUE!</v>
      </c>
    </row>
    <row r="295" spans="1:28" s="87" customFormat="1">
      <c r="A295" s="90"/>
      <c r="B295" s="90"/>
      <c r="C295" s="90"/>
      <c r="D295" s="90"/>
      <c r="H295" s="88"/>
      <c r="K295" s="89"/>
      <c r="L295" s="90" t="s">
        <v>307</v>
      </c>
      <c r="X295" s="85" t="e">
        <f>VLOOKUP(Tableau2[[#This Row],[Licence O365 Principale]],Tableau3[],2)</f>
        <v>#N/A</v>
      </c>
      <c r="Y295" s="85" t="e">
        <f>VLOOKUP(Tableau2[[#This Row],[2eme Licence O365]],Tableau3[],2)</f>
        <v>#N/A</v>
      </c>
      <c r="Z295" s="85" t="e">
        <f>VLOOKUP(Tableau2[[#This Row],[3eme Licence O365]],Tableau3[],2)</f>
        <v>#N/A</v>
      </c>
      <c r="AA295" s="85" t="e">
        <f>VLOOKUP(Tableau2[[#This Row],[4eme Licence O365]],Tableau3[],2)</f>
        <v>#N/A</v>
      </c>
      <c r="AB295" s="86" t="e">
        <f>IF(SEARCH(MID(A295,1+SEARCH("@",Tableau2[[#This Row],[Login/email]],1),255),DomainesSecondaires &amp;";"&amp;DomainePrincipal,1)&gt;=1,"Ok","Erreur")</f>
        <v>#VALUE!</v>
      </c>
    </row>
    <row r="296" spans="1:28" s="87" customFormat="1">
      <c r="A296" s="90"/>
      <c r="B296" s="90"/>
      <c r="C296" s="90"/>
      <c r="D296" s="90"/>
      <c r="H296" s="88"/>
      <c r="K296" s="89"/>
      <c r="L296" s="90" t="s">
        <v>307</v>
      </c>
      <c r="X296" s="85" t="e">
        <f>VLOOKUP(Tableau2[[#This Row],[Licence O365 Principale]],Tableau3[],2)</f>
        <v>#N/A</v>
      </c>
      <c r="Y296" s="85" t="e">
        <f>VLOOKUP(Tableau2[[#This Row],[2eme Licence O365]],Tableau3[],2)</f>
        <v>#N/A</v>
      </c>
      <c r="Z296" s="85" t="e">
        <f>VLOOKUP(Tableau2[[#This Row],[3eme Licence O365]],Tableau3[],2)</f>
        <v>#N/A</v>
      </c>
      <c r="AA296" s="85" t="e">
        <f>VLOOKUP(Tableau2[[#This Row],[4eme Licence O365]],Tableau3[],2)</f>
        <v>#N/A</v>
      </c>
      <c r="AB296" s="86" t="e">
        <f>IF(SEARCH(MID(A296,1+SEARCH("@",Tableau2[[#This Row],[Login/email]],1),255),DomainesSecondaires &amp;";"&amp;DomainePrincipal,1)&gt;=1,"Ok","Erreur")</f>
        <v>#VALUE!</v>
      </c>
    </row>
    <row r="297" spans="1:28" s="87" customFormat="1">
      <c r="A297" s="90"/>
      <c r="B297" s="90"/>
      <c r="C297" s="90"/>
      <c r="D297" s="90"/>
      <c r="H297" s="88"/>
      <c r="K297" s="89"/>
      <c r="L297" s="90" t="s">
        <v>307</v>
      </c>
      <c r="X297" s="85" t="e">
        <f>VLOOKUP(Tableau2[[#This Row],[Licence O365 Principale]],Tableau3[],2)</f>
        <v>#N/A</v>
      </c>
      <c r="Y297" s="85" t="e">
        <f>VLOOKUP(Tableau2[[#This Row],[2eme Licence O365]],Tableau3[],2)</f>
        <v>#N/A</v>
      </c>
      <c r="Z297" s="85" t="e">
        <f>VLOOKUP(Tableau2[[#This Row],[3eme Licence O365]],Tableau3[],2)</f>
        <v>#N/A</v>
      </c>
      <c r="AA297" s="85" t="e">
        <f>VLOOKUP(Tableau2[[#This Row],[4eme Licence O365]],Tableau3[],2)</f>
        <v>#N/A</v>
      </c>
      <c r="AB297" s="86" t="e">
        <f>IF(SEARCH(MID(A297,1+SEARCH("@",Tableau2[[#This Row],[Login/email]],1),255),DomainesSecondaires &amp;";"&amp;DomainePrincipal,1)&gt;=1,"Ok","Erreur")</f>
        <v>#VALUE!</v>
      </c>
    </row>
    <row r="298" spans="1:28" s="87" customFormat="1">
      <c r="A298" s="90"/>
      <c r="B298" s="90"/>
      <c r="C298" s="90"/>
      <c r="D298" s="90"/>
      <c r="H298" s="88"/>
      <c r="K298" s="89"/>
      <c r="L298" s="90" t="s">
        <v>307</v>
      </c>
      <c r="X298" s="85" t="e">
        <f>VLOOKUP(Tableau2[[#This Row],[Licence O365 Principale]],Tableau3[],2)</f>
        <v>#N/A</v>
      </c>
      <c r="Y298" s="85" t="e">
        <f>VLOOKUP(Tableau2[[#This Row],[2eme Licence O365]],Tableau3[],2)</f>
        <v>#N/A</v>
      </c>
      <c r="Z298" s="85" t="e">
        <f>VLOOKUP(Tableau2[[#This Row],[3eme Licence O365]],Tableau3[],2)</f>
        <v>#N/A</v>
      </c>
      <c r="AA298" s="85" t="e">
        <f>VLOOKUP(Tableau2[[#This Row],[4eme Licence O365]],Tableau3[],2)</f>
        <v>#N/A</v>
      </c>
      <c r="AB298" s="86" t="e">
        <f>IF(SEARCH(MID(A298,1+SEARCH("@",Tableau2[[#This Row],[Login/email]],1),255),DomainesSecondaires &amp;";"&amp;DomainePrincipal,1)&gt;=1,"Ok","Erreur")</f>
        <v>#VALUE!</v>
      </c>
    </row>
    <row r="299" spans="1:28" s="87" customFormat="1">
      <c r="A299" s="90"/>
      <c r="B299" s="90"/>
      <c r="C299" s="90"/>
      <c r="D299" s="90"/>
      <c r="H299" s="88"/>
      <c r="K299" s="89"/>
      <c r="L299" s="90" t="s">
        <v>307</v>
      </c>
      <c r="X299" s="85" t="e">
        <f>VLOOKUP(Tableau2[[#This Row],[Licence O365 Principale]],Tableau3[],2)</f>
        <v>#N/A</v>
      </c>
      <c r="Y299" s="85" t="e">
        <f>VLOOKUP(Tableau2[[#This Row],[2eme Licence O365]],Tableau3[],2)</f>
        <v>#N/A</v>
      </c>
      <c r="Z299" s="85" t="e">
        <f>VLOOKUP(Tableau2[[#This Row],[3eme Licence O365]],Tableau3[],2)</f>
        <v>#N/A</v>
      </c>
      <c r="AA299" s="85" t="e">
        <f>VLOOKUP(Tableau2[[#This Row],[4eme Licence O365]],Tableau3[],2)</f>
        <v>#N/A</v>
      </c>
      <c r="AB299" s="86" t="e">
        <f>IF(SEARCH(MID(A299,1+SEARCH("@",Tableau2[[#This Row],[Login/email]],1),255),DomainesSecondaires &amp;";"&amp;DomainePrincipal,1)&gt;=1,"Ok","Erreur")</f>
        <v>#VALUE!</v>
      </c>
    </row>
    <row r="300" spans="1:28" s="87" customFormat="1">
      <c r="A300" s="90"/>
      <c r="B300" s="90"/>
      <c r="C300" s="90"/>
      <c r="D300" s="90"/>
      <c r="H300" s="88"/>
      <c r="K300" s="89"/>
      <c r="L300" s="90" t="s">
        <v>307</v>
      </c>
      <c r="X300" s="85" t="e">
        <f>VLOOKUP(Tableau2[[#This Row],[Licence O365 Principale]],Tableau3[],2)</f>
        <v>#N/A</v>
      </c>
      <c r="Y300" s="85" t="e">
        <f>VLOOKUP(Tableau2[[#This Row],[2eme Licence O365]],Tableau3[],2)</f>
        <v>#N/A</v>
      </c>
      <c r="Z300" s="85" t="e">
        <f>VLOOKUP(Tableau2[[#This Row],[3eme Licence O365]],Tableau3[],2)</f>
        <v>#N/A</v>
      </c>
      <c r="AA300" s="85" t="e">
        <f>VLOOKUP(Tableau2[[#This Row],[4eme Licence O365]],Tableau3[],2)</f>
        <v>#N/A</v>
      </c>
      <c r="AB300" s="86" t="e">
        <f>IF(SEARCH(MID(A300,1+SEARCH("@",Tableau2[[#This Row],[Login/email]],1),255),DomainesSecondaires &amp;";"&amp;DomainePrincipal,1)&gt;=1,"Ok","Erreur")</f>
        <v>#VALUE!</v>
      </c>
    </row>
    <row r="301" spans="1:28" s="87" customFormat="1">
      <c r="A301" s="90"/>
      <c r="B301" s="90"/>
      <c r="C301" s="90"/>
      <c r="D301" s="90"/>
      <c r="H301" s="88"/>
      <c r="K301" s="89"/>
      <c r="L301" s="90" t="s">
        <v>307</v>
      </c>
      <c r="X301" s="85" t="e">
        <f>VLOOKUP(Tableau2[[#This Row],[Licence O365 Principale]],Tableau3[],2)</f>
        <v>#N/A</v>
      </c>
      <c r="Y301" s="85" t="e">
        <f>VLOOKUP(Tableau2[[#This Row],[2eme Licence O365]],Tableau3[],2)</f>
        <v>#N/A</v>
      </c>
      <c r="Z301" s="85" t="e">
        <f>VLOOKUP(Tableau2[[#This Row],[3eme Licence O365]],Tableau3[],2)</f>
        <v>#N/A</v>
      </c>
      <c r="AA301" s="85" t="e">
        <f>VLOOKUP(Tableau2[[#This Row],[4eme Licence O365]],Tableau3[],2)</f>
        <v>#N/A</v>
      </c>
      <c r="AB301" s="86" t="e">
        <f>IF(SEARCH(MID(A301,1+SEARCH("@",Tableau2[[#This Row],[Login/email]],1),255),DomainesSecondaires &amp;";"&amp;DomainePrincipal,1)&gt;=1,"Ok","Erreur")</f>
        <v>#VALUE!</v>
      </c>
    </row>
    <row r="302" spans="1:28" s="87" customFormat="1">
      <c r="A302" s="90"/>
      <c r="B302" s="90"/>
      <c r="C302" s="90"/>
      <c r="D302" s="90"/>
      <c r="H302" s="88"/>
      <c r="K302" s="89"/>
      <c r="L302" s="90" t="s">
        <v>307</v>
      </c>
      <c r="X302" s="85" t="e">
        <f>VLOOKUP(Tableau2[[#This Row],[Licence O365 Principale]],Tableau3[],2)</f>
        <v>#N/A</v>
      </c>
      <c r="Y302" s="85" t="e">
        <f>VLOOKUP(Tableau2[[#This Row],[2eme Licence O365]],Tableau3[],2)</f>
        <v>#N/A</v>
      </c>
      <c r="Z302" s="85" t="e">
        <f>VLOOKUP(Tableau2[[#This Row],[3eme Licence O365]],Tableau3[],2)</f>
        <v>#N/A</v>
      </c>
      <c r="AA302" s="85" t="e">
        <f>VLOOKUP(Tableau2[[#This Row],[4eme Licence O365]],Tableau3[],2)</f>
        <v>#N/A</v>
      </c>
      <c r="AB302" s="86" t="e">
        <f>IF(SEARCH(MID(A302,1+SEARCH("@",Tableau2[[#This Row],[Login/email]],1),255),DomainesSecondaires &amp;";"&amp;DomainePrincipal,1)&gt;=1,"Ok","Erreur")</f>
        <v>#VALUE!</v>
      </c>
    </row>
    <row r="303" spans="1:28" s="87" customFormat="1">
      <c r="A303" s="90"/>
      <c r="B303" s="90"/>
      <c r="C303" s="90"/>
      <c r="D303" s="90"/>
      <c r="H303" s="88"/>
      <c r="K303" s="89"/>
      <c r="L303" s="90" t="s">
        <v>307</v>
      </c>
      <c r="X303" s="85" t="e">
        <f>VLOOKUP(Tableau2[[#This Row],[Licence O365 Principale]],Tableau3[],2)</f>
        <v>#N/A</v>
      </c>
      <c r="Y303" s="85" t="e">
        <f>VLOOKUP(Tableau2[[#This Row],[2eme Licence O365]],Tableau3[],2)</f>
        <v>#N/A</v>
      </c>
      <c r="Z303" s="85" t="e">
        <f>VLOOKUP(Tableau2[[#This Row],[3eme Licence O365]],Tableau3[],2)</f>
        <v>#N/A</v>
      </c>
      <c r="AA303" s="85" t="e">
        <f>VLOOKUP(Tableau2[[#This Row],[4eme Licence O365]],Tableau3[],2)</f>
        <v>#N/A</v>
      </c>
      <c r="AB303" s="86" t="e">
        <f>IF(SEARCH(MID(A303,1+SEARCH("@",Tableau2[[#This Row],[Login/email]],1),255),DomainesSecondaires &amp;";"&amp;DomainePrincipal,1)&gt;=1,"Ok","Erreur")</f>
        <v>#VALUE!</v>
      </c>
    </row>
    <row r="304" spans="1:28" s="87" customFormat="1">
      <c r="A304" s="90"/>
      <c r="B304" s="90"/>
      <c r="C304" s="90"/>
      <c r="D304" s="90"/>
      <c r="H304" s="88"/>
      <c r="K304" s="89"/>
      <c r="L304" s="90" t="s">
        <v>307</v>
      </c>
      <c r="X304" s="85" t="e">
        <f>VLOOKUP(Tableau2[[#This Row],[Licence O365 Principale]],Tableau3[],2)</f>
        <v>#N/A</v>
      </c>
      <c r="Y304" s="85" t="e">
        <f>VLOOKUP(Tableau2[[#This Row],[2eme Licence O365]],Tableau3[],2)</f>
        <v>#N/A</v>
      </c>
      <c r="Z304" s="85" t="e">
        <f>VLOOKUP(Tableau2[[#This Row],[3eme Licence O365]],Tableau3[],2)</f>
        <v>#N/A</v>
      </c>
      <c r="AA304" s="85" t="e">
        <f>VLOOKUP(Tableau2[[#This Row],[4eme Licence O365]],Tableau3[],2)</f>
        <v>#N/A</v>
      </c>
      <c r="AB304" s="86" t="e">
        <f>IF(SEARCH(MID(A304,1+SEARCH("@",Tableau2[[#This Row],[Login/email]],1),255),DomainesSecondaires &amp;";"&amp;DomainePrincipal,1)&gt;=1,"Ok","Erreur")</f>
        <v>#VALUE!</v>
      </c>
    </row>
    <row r="305" spans="1:28" s="87" customFormat="1">
      <c r="A305" s="90"/>
      <c r="B305" s="90"/>
      <c r="C305" s="90"/>
      <c r="D305" s="90"/>
      <c r="H305" s="88"/>
      <c r="K305" s="89"/>
      <c r="L305" s="90" t="s">
        <v>307</v>
      </c>
      <c r="X305" s="85" t="e">
        <f>VLOOKUP(Tableau2[[#This Row],[Licence O365 Principale]],Tableau3[],2)</f>
        <v>#N/A</v>
      </c>
      <c r="Y305" s="85" t="e">
        <f>VLOOKUP(Tableau2[[#This Row],[2eme Licence O365]],Tableau3[],2)</f>
        <v>#N/A</v>
      </c>
      <c r="Z305" s="85" t="e">
        <f>VLOOKUP(Tableau2[[#This Row],[3eme Licence O365]],Tableau3[],2)</f>
        <v>#N/A</v>
      </c>
      <c r="AA305" s="85" t="e">
        <f>VLOOKUP(Tableau2[[#This Row],[4eme Licence O365]],Tableau3[],2)</f>
        <v>#N/A</v>
      </c>
      <c r="AB305" s="86" t="e">
        <f>IF(SEARCH(MID(A305,1+SEARCH("@",Tableau2[[#This Row],[Login/email]],1),255),DomainesSecondaires &amp;";"&amp;DomainePrincipal,1)&gt;=1,"Ok","Erreur")</f>
        <v>#VALUE!</v>
      </c>
    </row>
    <row r="306" spans="1:28" s="87" customFormat="1">
      <c r="A306" s="90"/>
      <c r="B306" s="90"/>
      <c r="C306" s="90"/>
      <c r="D306" s="90"/>
      <c r="H306" s="88"/>
      <c r="K306" s="89"/>
      <c r="L306" s="90" t="s">
        <v>307</v>
      </c>
      <c r="X306" s="85" t="e">
        <f>VLOOKUP(Tableau2[[#This Row],[Licence O365 Principale]],Tableau3[],2)</f>
        <v>#N/A</v>
      </c>
      <c r="Y306" s="85" t="e">
        <f>VLOOKUP(Tableau2[[#This Row],[2eme Licence O365]],Tableau3[],2)</f>
        <v>#N/A</v>
      </c>
      <c r="Z306" s="85" t="e">
        <f>VLOOKUP(Tableau2[[#This Row],[3eme Licence O365]],Tableau3[],2)</f>
        <v>#N/A</v>
      </c>
      <c r="AA306" s="85" t="e">
        <f>VLOOKUP(Tableau2[[#This Row],[4eme Licence O365]],Tableau3[],2)</f>
        <v>#N/A</v>
      </c>
      <c r="AB306" s="86" t="e">
        <f>IF(SEARCH(MID(A306,1+SEARCH("@",Tableau2[[#This Row],[Login/email]],1),255),DomainesSecondaires &amp;";"&amp;DomainePrincipal,1)&gt;=1,"Ok","Erreur")</f>
        <v>#VALUE!</v>
      </c>
    </row>
    <row r="307" spans="1:28" s="87" customFormat="1">
      <c r="A307" s="90"/>
      <c r="B307" s="90"/>
      <c r="C307" s="90"/>
      <c r="D307" s="90"/>
      <c r="H307" s="88"/>
      <c r="K307" s="89"/>
      <c r="L307" s="90" t="s">
        <v>307</v>
      </c>
      <c r="X307" s="85" t="e">
        <f>VLOOKUP(Tableau2[[#This Row],[Licence O365 Principale]],Tableau3[],2)</f>
        <v>#N/A</v>
      </c>
      <c r="Y307" s="85" t="e">
        <f>VLOOKUP(Tableau2[[#This Row],[2eme Licence O365]],Tableau3[],2)</f>
        <v>#N/A</v>
      </c>
      <c r="Z307" s="85" t="e">
        <f>VLOOKUP(Tableau2[[#This Row],[3eme Licence O365]],Tableau3[],2)</f>
        <v>#N/A</v>
      </c>
      <c r="AA307" s="85" t="e">
        <f>VLOOKUP(Tableau2[[#This Row],[4eme Licence O365]],Tableau3[],2)</f>
        <v>#N/A</v>
      </c>
      <c r="AB307" s="86" t="e">
        <f>IF(SEARCH(MID(A307,1+SEARCH("@",Tableau2[[#This Row],[Login/email]],1),255),DomainesSecondaires &amp;";"&amp;DomainePrincipal,1)&gt;=1,"Ok","Erreur")</f>
        <v>#VALUE!</v>
      </c>
    </row>
    <row r="308" spans="1:28" s="87" customFormat="1">
      <c r="A308" s="90"/>
      <c r="B308" s="90"/>
      <c r="C308" s="90"/>
      <c r="D308" s="90"/>
      <c r="H308" s="88"/>
      <c r="K308" s="89"/>
      <c r="L308" s="90" t="s">
        <v>307</v>
      </c>
      <c r="X308" s="85" t="e">
        <f>VLOOKUP(Tableau2[[#This Row],[Licence O365 Principale]],Tableau3[],2)</f>
        <v>#N/A</v>
      </c>
      <c r="Y308" s="85" t="e">
        <f>VLOOKUP(Tableau2[[#This Row],[2eme Licence O365]],Tableau3[],2)</f>
        <v>#N/A</v>
      </c>
      <c r="Z308" s="85" t="e">
        <f>VLOOKUP(Tableau2[[#This Row],[3eme Licence O365]],Tableau3[],2)</f>
        <v>#N/A</v>
      </c>
      <c r="AA308" s="85" t="e">
        <f>VLOOKUP(Tableau2[[#This Row],[4eme Licence O365]],Tableau3[],2)</f>
        <v>#N/A</v>
      </c>
      <c r="AB308" s="86" t="e">
        <f>IF(SEARCH(MID(A308,1+SEARCH("@",Tableau2[[#This Row],[Login/email]],1),255),DomainesSecondaires &amp;";"&amp;DomainePrincipal,1)&gt;=1,"Ok","Erreur")</f>
        <v>#VALUE!</v>
      </c>
    </row>
    <row r="309" spans="1:28" s="87" customFormat="1">
      <c r="A309" s="90"/>
      <c r="B309" s="90"/>
      <c r="C309" s="90"/>
      <c r="D309" s="90"/>
      <c r="H309" s="88"/>
      <c r="K309" s="89"/>
      <c r="L309" s="90" t="s">
        <v>307</v>
      </c>
      <c r="X309" s="85" t="e">
        <f>VLOOKUP(Tableau2[[#This Row],[Licence O365 Principale]],Tableau3[],2)</f>
        <v>#N/A</v>
      </c>
      <c r="Y309" s="85" t="e">
        <f>VLOOKUP(Tableau2[[#This Row],[2eme Licence O365]],Tableau3[],2)</f>
        <v>#N/A</v>
      </c>
      <c r="Z309" s="85" t="e">
        <f>VLOOKUP(Tableau2[[#This Row],[3eme Licence O365]],Tableau3[],2)</f>
        <v>#N/A</v>
      </c>
      <c r="AA309" s="85" t="e">
        <f>VLOOKUP(Tableau2[[#This Row],[4eme Licence O365]],Tableau3[],2)</f>
        <v>#N/A</v>
      </c>
      <c r="AB309" s="86" t="e">
        <f>IF(SEARCH(MID(A309,1+SEARCH("@",Tableau2[[#This Row],[Login/email]],1),255),DomainesSecondaires &amp;";"&amp;DomainePrincipal,1)&gt;=1,"Ok","Erreur")</f>
        <v>#VALUE!</v>
      </c>
    </row>
    <row r="310" spans="1:28" s="87" customFormat="1">
      <c r="A310" s="90"/>
      <c r="B310" s="90"/>
      <c r="C310" s="90"/>
      <c r="D310" s="90"/>
      <c r="H310" s="88"/>
      <c r="K310" s="89"/>
      <c r="L310" s="90" t="s">
        <v>307</v>
      </c>
      <c r="X310" s="85" t="e">
        <f>VLOOKUP(Tableau2[[#This Row],[Licence O365 Principale]],Tableau3[],2)</f>
        <v>#N/A</v>
      </c>
      <c r="Y310" s="85" t="e">
        <f>VLOOKUP(Tableau2[[#This Row],[2eme Licence O365]],Tableau3[],2)</f>
        <v>#N/A</v>
      </c>
      <c r="Z310" s="85" t="e">
        <f>VLOOKUP(Tableau2[[#This Row],[3eme Licence O365]],Tableau3[],2)</f>
        <v>#N/A</v>
      </c>
      <c r="AA310" s="85" t="e">
        <f>VLOOKUP(Tableau2[[#This Row],[4eme Licence O365]],Tableau3[],2)</f>
        <v>#N/A</v>
      </c>
      <c r="AB310" s="86" t="e">
        <f>IF(SEARCH(MID(A310,1+SEARCH("@",Tableau2[[#This Row],[Login/email]],1),255),DomainesSecondaires &amp;";"&amp;DomainePrincipal,1)&gt;=1,"Ok","Erreur")</f>
        <v>#VALUE!</v>
      </c>
    </row>
    <row r="311" spans="1:28" s="87" customFormat="1">
      <c r="A311" s="90"/>
      <c r="B311" s="90"/>
      <c r="C311" s="90"/>
      <c r="D311" s="90"/>
      <c r="H311" s="88"/>
      <c r="K311" s="89"/>
      <c r="L311" s="90" t="s">
        <v>307</v>
      </c>
      <c r="X311" s="85" t="e">
        <f>VLOOKUP(Tableau2[[#This Row],[Licence O365 Principale]],Tableau3[],2)</f>
        <v>#N/A</v>
      </c>
      <c r="Y311" s="85" t="e">
        <f>VLOOKUP(Tableau2[[#This Row],[2eme Licence O365]],Tableau3[],2)</f>
        <v>#N/A</v>
      </c>
      <c r="Z311" s="85" t="e">
        <f>VLOOKUP(Tableau2[[#This Row],[3eme Licence O365]],Tableau3[],2)</f>
        <v>#N/A</v>
      </c>
      <c r="AA311" s="85" t="e">
        <f>VLOOKUP(Tableau2[[#This Row],[4eme Licence O365]],Tableau3[],2)</f>
        <v>#N/A</v>
      </c>
      <c r="AB311" s="86" t="e">
        <f>IF(SEARCH(MID(A311,1+SEARCH("@",Tableau2[[#This Row],[Login/email]],1),255),DomainesSecondaires &amp;";"&amp;DomainePrincipal,1)&gt;=1,"Ok","Erreur")</f>
        <v>#VALUE!</v>
      </c>
    </row>
    <row r="312" spans="1:28" s="87" customFormat="1">
      <c r="A312" s="90"/>
      <c r="B312" s="90"/>
      <c r="C312" s="90"/>
      <c r="D312" s="90"/>
      <c r="H312" s="88"/>
      <c r="K312" s="89"/>
      <c r="L312" s="90" t="s">
        <v>307</v>
      </c>
      <c r="X312" s="85" t="e">
        <f>VLOOKUP(Tableau2[[#This Row],[Licence O365 Principale]],Tableau3[],2)</f>
        <v>#N/A</v>
      </c>
      <c r="Y312" s="85" t="e">
        <f>VLOOKUP(Tableau2[[#This Row],[2eme Licence O365]],Tableau3[],2)</f>
        <v>#N/A</v>
      </c>
      <c r="Z312" s="85" t="e">
        <f>VLOOKUP(Tableau2[[#This Row],[3eme Licence O365]],Tableau3[],2)</f>
        <v>#N/A</v>
      </c>
      <c r="AA312" s="85" t="e">
        <f>VLOOKUP(Tableau2[[#This Row],[4eme Licence O365]],Tableau3[],2)</f>
        <v>#N/A</v>
      </c>
      <c r="AB312" s="86" t="e">
        <f>IF(SEARCH(MID(A312,1+SEARCH("@",Tableau2[[#This Row],[Login/email]],1),255),DomainesSecondaires &amp;";"&amp;DomainePrincipal,1)&gt;=1,"Ok","Erreur")</f>
        <v>#VALUE!</v>
      </c>
    </row>
    <row r="313" spans="1:28" s="87" customFormat="1" ht="15.75" thickBot="1">
      <c r="A313" s="90"/>
      <c r="B313" s="90"/>
      <c r="C313" s="90"/>
      <c r="D313" s="90"/>
      <c r="H313" s="91"/>
      <c r="I313" s="92"/>
      <c r="J313" s="92"/>
      <c r="K313" s="93"/>
      <c r="L313" s="90" t="s">
        <v>307</v>
      </c>
      <c r="X313" s="85" t="e">
        <f>VLOOKUP(Tableau2[[#This Row],[Licence O365 Principale]],Tableau3[],2)</f>
        <v>#N/A</v>
      </c>
      <c r="Y313" s="85" t="e">
        <f>VLOOKUP(Tableau2[[#This Row],[2eme Licence O365]],Tableau3[],2)</f>
        <v>#N/A</v>
      </c>
      <c r="Z313" s="85" t="e">
        <f>VLOOKUP(Tableau2[[#This Row],[3eme Licence O365]],Tableau3[],2)</f>
        <v>#N/A</v>
      </c>
      <c r="AA313" s="85" t="e">
        <f>VLOOKUP(Tableau2[[#This Row],[4eme Licence O365]],Tableau3[],2)</f>
        <v>#N/A</v>
      </c>
      <c r="AB313" s="86" t="e">
        <f>IF(SEARCH(MID(A313,1+SEARCH("@",Tableau2[[#This Row],[Login/email]],1),255),DomainesSecondaires &amp;";"&amp;DomainePrincipal,1)&gt;=1,"Ok","Erreur")</f>
        <v>#VALUE!</v>
      </c>
    </row>
  </sheetData>
  <mergeCells count="1">
    <mergeCell ref="X5:AA5"/>
  </mergeCells>
  <phoneticPr fontId="7" type="noConversion"/>
  <dataValidations count="3">
    <dataValidation type="list" allowBlank="1" showInputMessage="1" showErrorMessage="1" sqref="L7:L313" xr:uid="{65CA91DB-132D-4E33-A20E-779536537AE3}">
      <formula1>listeMyBackup</formula1>
    </dataValidation>
    <dataValidation type="custom" allowBlank="1" showErrorMessage="1" errorTitle="Le domaine n'est pa défini" error="Le domaine de l'utilisateur n'est pas défini dans l'onglet &lt;1-Formulaire&gt;. Veuillez vérifier votre saisie ou ajouter ce domaine dans la liste des domaines secondaire de l'onglet &lt;1-Formulaire&gt;" promptTitle="Le domaine n'est pas défini" sqref="A7" xr:uid="{8ABCCA46-4BDC-4A85-AD9C-DE58E0272F3D}">
      <formula1>AB7&lt;&gt;"OK"</formula1>
    </dataValidation>
    <dataValidation allowBlank="1" showErrorMessage="1" errorTitle="Le domaine n'est pa défini" error="Le domaine de l'utilisateur n'est pas défini dans l'onglet &lt;1-Formulaire&gt;. Veuillez vérifier votre saisie ou ajouter ce domaine dans la liste des domaines secondaire de l'onglet &lt;1-Formulaire&gt;" promptTitle="Le domaine n'est pas défini" sqref="A12:A313" xr:uid="{36F031C2-4CCE-4260-95AF-5F96FBFF871F}"/>
  </dataValidations>
  <hyperlinks>
    <hyperlink ref="A3" r:id="rId1" display="Merci de consulter ce guide avant de remplir" xr:uid="{66212850-18EC-4C58-826E-675B624C1059}"/>
    <hyperlink ref="E7" r:id="rId2" xr:uid="{A53CC1E0-D9E0-4A95-B01D-4A68BB10E121}"/>
  </hyperlinks>
  <pageMargins left="0.7" right="0.7" top="0.75" bottom="0.75" header="0.3" footer="0.3"/>
  <pageSetup orientation="portrait" r:id="rId3"/>
  <drawing r:id="rId4"/>
  <tableParts count="1">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6F7A5B34-1AB6-48BB-89C4-D773ADAF0BF0}">
          <x14:formula1>
            <xm:f>'Licences O365'!$A$1:$A$38</xm:f>
          </x14:formula1>
          <xm:sqref>H7:K313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03A71-31A6-45E2-AAAA-2EFCEB0E7484}">
  <dimension ref="A1:H110"/>
  <sheetViews>
    <sheetView topLeftCell="A19" workbookViewId="0">
      <selection activeCell="A11" sqref="A11"/>
    </sheetView>
  </sheetViews>
  <sheetFormatPr baseColWidth="10" defaultRowHeight="15"/>
  <cols>
    <col min="1" max="1" width="18" customWidth="1"/>
    <col min="2" max="2" width="33.42578125" customWidth="1"/>
    <col min="3" max="3" width="31.5703125" customWidth="1"/>
    <col min="4" max="4" width="15" customWidth="1"/>
    <col min="5" max="5" width="22.140625" customWidth="1"/>
    <col min="6" max="6" width="16.140625" customWidth="1"/>
  </cols>
  <sheetData>
    <row r="1" spans="1:6" ht="29.45" customHeight="1">
      <c r="A1" s="54" t="s">
        <v>180</v>
      </c>
      <c r="B1" s="53"/>
      <c r="C1" s="53"/>
      <c r="D1" s="55"/>
      <c r="E1" s="55"/>
      <c r="F1" s="55"/>
    </row>
    <row r="2" spans="1:6" ht="21">
      <c r="A2" s="33"/>
    </row>
    <row r="3" spans="1:6" ht="15.75">
      <c r="A3" s="38" t="s">
        <v>192</v>
      </c>
      <c r="B3" s="39"/>
      <c r="C3" s="39"/>
      <c r="D3" s="39"/>
      <c r="E3" s="39"/>
      <c r="F3" s="39"/>
    </row>
    <row r="4" spans="1:6" ht="15.75">
      <c r="A4" s="38" t="s">
        <v>193</v>
      </c>
      <c r="B4" s="39"/>
      <c r="C4" s="39"/>
      <c r="D4" s="39"/>
      <c r="E4" s="39"/>
      <c r="F4" s="39"/>
    </row>
    <row r="5" spans="1:6" ht="15.75">
      <c r="A5" s="38" t="s">
        <v>283</v>
      </c>
      <c r="B5" s="39"/>
      <c r="C5" s="39"/>
      <c r="D5" s="39"/>
      <c r="E5" s="39"/>
      <c r="F5" s="39"/>
    </row>
    <row r="6" spans="1:6" ht="15.75">
      <c r="A6" s="38" t="s">
        <v>209</v>
      </c>
      <c r="B6" s="38"/>
      <c r="C6" s="38"/>
      <c r="D6" s="38"/>
      <c r="E6" s="38"/>
      <c r="F6" s="38"/>
    </row>
    <row r="7" spans="1:6" ht="21">
      <c r="A7" s="33"/>
    </row>
    <row r="8" spans="1:6">
      <c r="A8" s="29" t="s">
        <v>188</v>
      </c>
    </row>
    <row r="9" spans="1:6">
      <c r="A9" t="s">
        <v>182</v>
      </c>
      <c r="B9" t="s">
        <v>183</v>
      </c>
      <c r="C9" t="s">
        <v>184</v>
      </c>
      <c r="D9" s="22" t="s">
        <v>185</v>
      </c>
      <c r="E9" s="22" t="s">
        <v>186</v>
      </c>
      <c r="F9" s="22" t="s">
        <v>187</v>
      </c>
    </row>
    <row r="10" spans="1:6">
      <c r="A10" t="s">
        <v>198</v>
      </c>
      <c r="B10" s="22" t="s">
        <v>191</v>
      </c>
      <c r="C10" s="22" t="s">
        <v>191</v>
      </c>
      <c r="D10" s="22"/>
      <c r="E10" s="51" t="s">
        <v>282</v>
      </c>
      <c r="F10" s="22" t="s">
        <v>11</v>
      </c>
    </row>
    <row r="11" spans="1:6">
      <c r="B11" s="22"/>
      <c r="C11" s="22"/>
      <c r="D11" s="22"/>
      <c r="E11" s="22"/>
      <c r="F11" s="22" t="s">
        <v>11</v>
      </c>
    </row>
    <row r="12" spans="1:6">
      <c r="B12" s="22"/>
      <c r="C12" s="22"/>
      <c r="D12" s="22"/>
      <c r="E12" s="22"/>
      <c r="F12" s="22" t="s">
        <v>11</v>
      </c>
    </row>
    <row r="13" spans="1:6">
      <c r="B13" s="22"/>
      <c r="C13" s="22"/>
      <c r="D13" s="22"/>
      <c r="E13" s="22"/>
      <c r="F13" s="22" t="s">
        <v>11</v>
      </c>
    </row>
    <row r="14" spans="1:6">
      <c r="B14" s="22"/>
      <c r="C14" s="22"/>
      <c r="D14" s="22"/>
      <c r="E14" s="22"/>
      <c r="F14" s="22" t="s">
        <v>11</v>
      </c>
    </row>
    <row r="15" spans="1:6">
      <c r="B15" s="22"/>
      <c r="C15" s="22"/>
      <c r="D15" s="22"/>
      <c r="E15" s="22"/>
      <c r="F15" s="22" t="s">
        <v>11</v>
      </c>
    </row>
    <row r="16" spans="1:6">
      <c r="B16" s="22"/>
      <c r="C16" s="22"/>
      <c r="D16" s="22"/>
      <c r="E16" s="22"/>
      <c r="F16" s="22" t="s">
        <v>11</v>
      </c>
    </row>
    <row r="17" spans="1:8">
      <c r="B17" s="22"/>
      <c r="C17" s="22"/>
      <c r="D17" s="22"/>
      <c r="E17" s="22"/>
      <c r="F17" s="22" t="s">
        <v>11</v>
      </c>
    </row>
    <row r="18" spans="1:8">
      <c r="B18" s="22"/>
      <c r="C18" s="22"/>
      <c r="D18" s="22"/>
      <c r="E18" s="22"/>
      <c r="F18" s="22" t="s">
        <v>11</v>
      </c>
    </row>
    <row r="19" spans="1:8">
      <c r="B19" s="22"/>
      <c r="C19" s="22"/>
      <c r="D19" s="22"/>
      <c r="E19" s="22"/>
      <c r="F19" s="22" t="s">
        <v>11</v>
      </c>
    </row>
    <row r="20" spans="1:8">
      <c r="B20" s="22"/>
      <c r="C20" s="22"/>
      <c r="D20" s="22"/>
      <c r="E20" s="22"/>
      <c r="F20" s="22" t="s">
        <v>11</v>
      </c>
    </row>
    <row r="21" spans="1:8">
      <c r="B21" s="22"/>
      <c r="C21" s="22"/>
      <c r="D21" s="22"/>
      <c r="E21" s="22"/>
      <c r="F21" s="22" t="s">
        <v>11</v>
      </c>
    </row>
    <row r="22" spans="1:8">
      <c r="B22" s="22"/>
      <c r="C22" s="22"/>
      <c r="D22" s="22"/>
      <c r="E22" s="22"/>
      <c r="F22" s="22" t="s">
        <v>11</v>
      </c>
    </row>
    <row r="23" spans="1:8">
      <c r="B23" s="22"/>
      <c r="C23" s="22"/>
      <c r="D23" s="22"/>
      <c r="E23" s="22"/>
      <c r="F23" s="22" t="s">
        <v>11</v>
      </c>
    </row>
    <row r="24" spans="1:8">
      <c r="B24" s="22"/>
      <c r="C24" s="22"/>
      <c r="D24" s="22"/>
      <c r="E24" s="22"/>
      <c r="F24" s="22" t="s">
        <v>11</v>
      </c>
    </row>
    <row r="25" spans="1:8">
      <c r="B25" s="22"/>
      <c r="C25" s="22"/>
      <c r="D25" s="22"/>
      <c r="E25" s="22"/>
      <c r="F25" s="22" t="s">
        <v>11</v>
      </c>
    </row>
    <row r="26" spans="1:8">
      <c r="B26" s="22"/>
      <c r="C26" s="22"/>
      <c r="D26" s="22"/>
      <c r="E26" s="22"/>
      <c r="F26" s="22" t="s">
        <v>11</v>
      </c>
      <c r="H26" t="s">
        <v>200</v>
      </c>
    </row>
    <row r="27" spans="1:8">
      <c r="C27" s="22" t="str">
        <f>COUNTA(C10:C26) &amp;" listes(s)"</f>
        <v>1 listes(s)</v>
      </c>
    </row>
    <row r="31" spans="1:8">
      <c r="A31" s="29" t="s">
        <v>201</v>
      </c>
    </row>
    <row r="32" spans="1:8">
      <c r="A32" s="22" t="s">
        <v>189</v>
      </c>
      <c r="B32" s="22" t="s">
        <v>184</v>
      </c>
      <c r="C32" s="22" t="s">
        <v>194</v>
      </c>
      <c r="D32" t="s">
        <v>195</v>
      </c>
    </row>
    <row r="33" spans="1:4">
      <c r="A33" s="22" t="s">
        <v>190</v>
      </c>
      <c r="B33" s="22" t="s">
        <v>191</v>
      </c>
      <c r="C33" s="42" t="str">
        <f>VLOOKUP(Tableau6[[#This Row],[PrimarySmtpAddress]],Tableau4[PrimarySmtpAddress],1)</f>
        <v>grouptest@abc.com</v>
      </c>
      <c r="D33" t="s">
        <v>196</v>
      </c>
    </row>
    <row r="34" spans="1:4">
      <c r="A34" s="22" t="s">
        <v>190</v>
      </c>
      <c r="B34" s="22" t="s">
        <v>191</v>
      </c>
      <c r="C34" s="42" t="str">
        <f>VLOOKUP(Tableau6[[#This Row],[PrimarySmtpAddress]],Tableau4[PrimarySmtpAddress],1)</f>
        <v>grouptest@abc.com</v>
      </c>
      <c r="D34" t="s">
        <v>197</v>
      </c>
    </row>
    <row r="35" spans="1:4">
      <c r="A35" s="22"/>
      <c r="B35" s="22"/>
      <c r="C35" s="42" t="e">
        <f>VLOOKUP(Tableau6[[#This Row],[PrimarySmtpAddress]],Tableau4[PrimarySmtpAddress],1)</f>
        <v>#N/A</v>
      </c>
    </row>
    <row r="36" spans="1:4">
      <c r="A36" s="22"/>
      <c r="B36" s="22"/>
      <c r="C36" s="42" t="e">
        <f>VLOOKUP(Tableau6[[#This Row],[PrimarySmtpAddress]],Tableau4[PrimarySmtpAddress],1)</f>
        <v>#N/A</v>
      </c>
    </row>
    <row r="37" spans="1:4">
      <c r="A37" s="22"/>
      <c r="B37" s="22"/>
      <c r="C37" s="42" t="e">
        <f>VLOOKUP(Tableau6[[#This Row],[PrimarySmtpAddress]],Tableau4[PrimarySmtpAddress],1)</f>
        <v>#N/A</v>
      </c>
    </row>
    <row r="38" spans="1:4">
      <c r="A38" s="22"/>
      <c r="B38" s="22"/>
      <c r="C38" s="42" t="e">
        <f>VLOOKUP(Tableau6[[#This Row],[PrimarySmtpAddress]],Tableau4[PrimarySmtpAddress],1)</f>
        <v>#N/A</v>
      </c>
    </row>
    <row r="39" spans="1:4">
      <c r="A39" s="22"/>
      <c r="B39" s="22"/>
      <c r="C39" s="42" t="e">
        <f>VLOOKUP(Tableau6[[#This Row],[PrimarySmtpAddress]],Tableau4[PrimarySmtpAddress],1)</f>
        <v>#N/A</v>
      </c>
    </row>
    <row r="40" spans="1:4">
      <c r="A40" s="22"/>
      <c r="B40" s="22"/>
      <c r="C40" s="42" t="e">
        <f>VLOOKUP(Tableau6[[#This Row],[PrimarySmtpAddress]],Tableau4[PrimarySmtpAddress],1)</f>
        <v>#N/A</v>
      </c>
    </row>
    <row r="41" spans="1:4">
      <c r="A41" s="22"/>
      <c r="B41" s="22"/>
      <c r="C41" s="42" t="e">
        <f>VLOOKUP(Tableau6[[#This Row],[PrimarySmtpAddress]],Tableau4[PrimarySmtpAddress],1)</f>
        <v>#N/A</v>
      </c>
    </row>
    <row r="42" spans="1:4">
      <c r="A42" s="22"/>
      <c r="B42" s="22"/>
      <c r="C42" s="42" t="e">
        <f>VLOOKUP(Tableau6[[#This Row],[PrimarySmtpAddress]],Tableau4[PrimarySmtpAddress],1)</f>
        <v>#N/A</v>
      </c>
    </row>
    <row r="43" spans="1:4">
      <c r="A43" s="22"/>
      <c r="B43" s="22"/>
      <c r="C43" s="42" t="e">
        <f>VLOOKUP(Tableau6[[#This Row],[PrimarySmtpAddress]],Tableau4[PrimarySmtpAddress],1)</f>
        <v>#N/A</v>
      </c>
    </row>
    <row r="44" spans="1:4">
      <c r="A44" s="22"/>
      <c r="B44" s="22"/>
      <c r="C44" s="42" t="e">
        <f>VLOOKUP(Tableau6[[#This Row],[PrimarySmtpAddress]],Tableau4[PrimarySmtpAddress],1)</f>
        <v>#N/A</v>
      </c>
    </row>
    <row r="45" spans="1:4">
      <c r="A45" s="22"/>
      <c r="B45" s="22"/>
      <c r="C45" s="42" t="e">
        <f>VLOOKUP(Tableau6[[#This Row],[PrimarySmtpAddress]],Tableau4[PrimarySmtpAddress],1)</f>
        <v>#N/A</v>
      </c>
    </row>
    <row r="46" spans="1:4">
      <c r="A46" s="22"/>
      <c r="B46" s="22"/>
      <c r="C46" s="42" t="e">
        <f>VLOOKUP(Tableau6[[#This Row],[PrimarySmtpAddress]],Tableau4[PrimarySmtpAddress],1)</f>
        <v>#N/A</v>
      </c>
    </row>
    <row r="47" spans="1:4">
      <c r="A47" s="22"/>
      <c r="B47" s="22"/>
      <c r="C47" s="42" t="e">
        <f>VLOOKUP(Tableau6[[#This Row],[PrimarySmtpAddress]],Tableau4[PrimarySmtpAddress],1)</f>
        <v>#N/A</v>
      </c>
    </row>
    <row r="48" spans="1:4">
      <c r="A48" s="22"/>
      <c r="B48" s="22"/>
      <c r="C48" s="42" t="e">
        <f>VLOOKUP(Tableau6[[#This Row],[PrimarySmtpAddress]],Tableau4[PrimarySmtpAddress],1)</f>
        <v>#N/A</v>
      </c>
    </row>
    <row r="49" spans="1:3">
      <c r="A49" s="22"/>
      <c r="B49" s="22"/>
      <c r="C49" s="42" t="e">
        <f>VLOOKUP(Tableau6[[#This Row],[PrimarySmtpAddress]],Tableau4[PrimarySmtpAddress],1)</f>
        <v>#N/A</v>
      </c>
    </row>
    <row r="50" spans="1:3">
      <c r="A50" s="22"/>
      <c r="B50" s="22"/>
      <c r="C50" s="42" t="e">
        <f>VLOOKUP(Tableau6[[#This Row],[PrimarySmtpAddress]],Tableau4[PrimarySmtpAddress],1)</f>
        <v>#N/A</v>
      </c>
    </row>
    <row r="51" spans="1:3">
      <c r="A51" s="22"/>
      <c r="B51" s="22"/>
      <c r="C51" s="42" t="e">
        <f>VLOOKUP(Tableau6[[#This Row],[PrimarySmtpAddress]],Tableau4[PrimarySmtpAddress],1)</f>
        <v>#N/A</v>
      </c>
    </row>
    <row r="52" spans="1:3">
      <c r="A52" s="22"/>
      <c r="B52" s="22"/>
      <c r="C52" s="42" t="e">
        <f>VLOOKUP(Tableau6[[#This Row],[PrimarySmtpAddress]],Tableau4[PrimarySmtpAddress],1)</f>
        <v>#N/A</v>
      </c>
    </row>
    <row r="53" spans="1:3">
      <c r="A53" s="22"/>
      <c r="B53" s="22"/>
      <c r="C53" s="42" t="e">
        <f>VLOOKUP(Tableau6[[#This Row],[PrimarySmtpAddress]],Tableau4[PrimarySmtpAddress],1)</f>
        <v>#N/A</v>
      </c>
    </row>
    <row r="54" spans="1:3">
      <c r="A54" s="22"/>
      <c r="B54" s="22"/>
      <c r="C54" s="42" t="e">
        <f>VLOOKUP(Tableau6[[#This Row],[PrimarySmtpAddress]],Tableau4[PrimarySmtpAddress],1)</f>
        <v>#N/A</v>
      </c>
    </row>
    <row r="55" spans="1:3">
      <c r="A55" s="22"/>
      <c r="B55" s="22"/>
      <c r="C55" s="42" t="e">
        <f>VLOOKUP(Tableau6[[#This Row],[PrimarySmtpAddress]],Tableau4[PrimarySmtpAddress],1)</f>
        <v>#N/A</v>
      </c>
    </row>
    <row r="56" spans="1:3">
      <c r="A56" s="22"/>
      <c r="B56" s="22"/>
      <c r="C56" s="42" t="e">
        <f>VLOOKUP(Tableau6[[#This Row],[PrimarySmtpAddress]],Tableau4[PrimarySmtpAddress],1)</f>
        <v>#N/A</v>
      </c>
    </row>
    <row r="57" spans="1:3">
      <c r="A57" s="22"/>
      <c r="B57" s="22"/>
      <c r="C57" s="42" t="e">
        <f>VLOOKUP(Tableau6[[#This Row],[PrimarySmtpAddress]],Tableau4[PrimarySmtpAddress],1)</f>
        <v>#N/A</v>
      </c>
    </row>
    <row r="58" spans="1:3">
      <c r="A58" s="22"/>
      <c r="B58" s="22"/>
      <c r="C58" s="42" t="e">
        <f>VLOOKUP(Tableau6[[#This Row],[PrimarySmtpAddress]],Tableau4[PrimarySmtpAddress],1)</f>
        <v>#N/A</v>
      </c>
    </row>
    <row r="59" spans="1:3">
      <c r="A59" s="22"/>
      <c r="B59" s="22"/>
      <c r="C59" s="42" t="e">
        <f>VLOOKUP(Tableau6[[#This Row],[PrimarySmtpAddress]],Tableau4[PrimarySmtpAddress],1)</f>
        <v>#N/A</v>
      </c>
    </row>
    <row r="60" spans="1:3">
      <c r="A60" s="22"/>
      <c r="B60" s="22"/>
      <c r="C60" s="42" t="e">
        <f>VLOOKUP(Tableau6[[#This Row],[PrimarySmtpAddress]],Tableau4[PrimarySmtpAddress],1)</f>
        <v>#N/A</v>
      </c>
    </row>
    <row r="61" spans="1:3">
      <c r="A61" s="22"/>
      <c r="B61" s="22"/>
      <c r="C61" s="42" t="e">
        <f>VLOOKUP(Tableau6[[#This Row],[PrimarySmtpAddress]],Tableau4[PrimarySmtpAddress],1)</f>
        <v>#N/A</v>
      </c>
    </row>
    <row r="62" spans="1:3">
      <c r="A62" s="22"/>
      <c r="B62" s="22"/>
      <c r="C62" s="42" t="e">
        <f>VLOOKUP(Tableau6[[#This Row],[PrimarySmtpAddress]],Tableau4[PrimarySmtpAddress],1)</f>
        <v>#N/A</v>
      </c>
    </row>
    <row r="63" spans="1:3">
      <c r="A63" s="22"/>
      <c r="B63" s="22"/>
      <c r="C63" s="42" t="e">
        <f>VLOOKUP(Tableau6[[#This Row],[PrimarySmtpAddress]],Tableau4[PrimarySmtpAddress],1)</f>
        <v>#N/A</v>
      </c>
    </row>
    <row r="64" spans="1:3">
      <c r="A64" s="22"/>
      <c r="B64" s="22"/>
      <c r="C64" s="42" t="e">
        <f>VLOOKUP(Tableau6[[#This Row],[PrimarySmtpAddress]],Tableau4[PrimarySmtpAddress],1)</f>
        <v>#N/A</v>
      </c>
    </row>
    <row r="65" spans="1:3">
      <c r="A65" s="22"/>
      <c r="B65" s="22"/>
      <c r="C65" s="42" t="e">
        <f>VLOOKUP(Tableau6[[#This Row],[PrimarySmtpAddress]],Tableau4[PrimarySmtpAddress],1)</f>
        <v>#N/A</v>
      </c>
    </row>
    <row r="66" spans="1:3">
      <c r="A66" s="22"/>
      <c r="B66" s="22"/>
      <c r="C66" s="42" t="e">
        <f>VLOOKUP(Tableau6[[#This Row],[PrimarySmtpAddress]],Tableau4[PrimarySmtpAddress],1)</f>
        <v>#N/A</v>
      </c>
    </row>
    <row r="67" spans="1:3">
      <c r="A67" s="22"/>
      <c r="B67" s="22"/>
      <c r="C67" s="42" t="e">
        <f>VLOOKUP(Tableau6[[#This Row],[PrimarySmtpAddress]],Tableau4[PrimarySmtpAddress],1)</f>
        <v>#N/A</v>
      </c>
    </row>
    <row r="68" spans="1:3">
      <c r="A68" s="22"/>
      <c r="B68" s="22"/>
      <c r="C68" s="42" t="e">
        <f>VLOOKUP(Tableau6[[#This Row],[PrimarySmtpAddress]],Tableau4[PrimarySmtpAddress],1)</f>
        <v>#N/A</v>
      </c>
    </row>
    <row r="69" spans="1:3">
      <c r="A69" s="22"/>
      <c r="B69" s="22"/>
      <c r="C69" s="42" t="e">
        <f>VLOOKUP(Tableau6[[#This Row],[PrimarySmtpAddress]],Tableau4[PrimarySmtpAddress],1)</f>
        <v>#N/A</v>
      </c>
    </row>
    <row r="70" spans="1:3">
      <c r="A70" s="22"/>
      <c r="B70" s="22"/>
      <c r="C70" s="42" t="e">
        <f>VLOOKUP(Tableau6[[#This Row],[PrimarySmtpAddress]],Tableau4[PrimarySmtpAddress],1)</f>
        <v>#N/A</v>
      </c>
    </row>
    <row r="71" spans="1:3">
      <c r="A71" s="22"/>
      <c r="B71" s="22"/>
      <c r="C71" s="42" t="e">
        <f>VLOOKUP(Tableau6[[#This Row],[PrimarySmtpAddress]],Tableau4[PrimarySmtpAddress],1)</f>
        <v>#N/A</v>
      </c>
    </row>
    <row r="72" spans="1:3">
      <c r="A72" s="22"/>
      <c r="B72" s="22"/>
      <c r="C72" s="42" t="e">
        <f>VLOOKUP(Tableau6[[#This Row],[PrimarySmtpAddress]],Tableau4[PrimarySmtpAddress],1)</f>
        <v>#N/A</v>
      </c>
    </row>
    <row r="73" spans="1:3">
      <c r="A73" s="22"/>
      <c r="B73" s="22"/>
      <c r="C73" s="42" t="e">
        <f>VLOOKUP(Tableau6[[#This Row],[PrimarySmtpAddress]],Tableau4[PrimarySmtpAddress],1)</f>
        <v>#N/A</v>
      </c>
    </row>
    <row r="74" spans="1:3">
      <c r="A74" s="22"/>
      <c r="B74" s="22"/>
      <c r="C74" s="42" t="e">
        <f>VLOOKUP(Tableau6[[#This Row],[PrimarySmtpAddress]],Tableau4[PrimarySmtpAddress],1)</f>
        <v>#N/A</v>
      </c>
    </row>
    <row r="75" spans="1:3">
      <c r="A75" s="22"/>
      <c r="B75" s="22"/>
      <c r="C75" s="42" t="e">
        <f>VLOOKUP(Tableau6[[#This Row],[PrimarySmtpAddress]],Tableau4[PrimarySmtpAddress],1)</f>
        <v>#N/A</v>
      </c>
    </row>
    <row r="76" spans="1:3">
      <c r="A76" s="22"/>
      <c r="B76" s="22"/>
      <c r="C76" s="42" t="e">
        <f>VLOOKUP(Tableau6[[#This Row],[PrimarySmtpAddress]],Tableau4[PrimarySmtpAddress],1)</f>
        <v>#N/A</v>
      </c>
    </row>
    <row r="77" spans="1:3">
      <c r="A77" s="22"/>
      <c r="B77" s="22"/>
      <c r="C77" s="42" t="e">
        <f>VLOOKUP(Tableau6[[#This Row],[PrimarySmtpAddress]],Tableau4[PrimarySmtpAddress],1)</f>
        <v>#N/A</v>
      </c>
    </row>
    <row r="78" spans="1:3">
      <c r="A78" s="22"/>
      <c r="B78" s="22"/>
      <c r="C78" s="42" t="e">
        <f>VLOOKUP(Tableau6[[#This Row],[PrimarySmtpAddress]],Tableau4[PrimarySmtpAddress],1)</f>
        <v>#N/A</v>
      </c>
    </row>
    <row r="79" spans="1:3">
      <c r="A79" s="22"/>
      <c r="B79" s="22"/>
      <c r="C79" s="42" t="e">
        <f>VLOOKUP(Tableau6[[#This Row],[PrimarySmtpAddress]],Tableau4[PrimarySmtpAddress],1)</f>
        <v>#N/A</v>
      </c>
    </row>
    <row r="80" spans="1:3">
      <c r="A80" s="22"/>
      <c r="B80" s="22"/>
      <c r="C80" s="42" t="e">
        <f>VLOOKUP(Tableau6[[#This Row],[PrimarySmtpAddress]],Tableau4[PrimarySmtpAddress],1)</f>
        <v>#N/A</v>
      </c>
    </row>
    <row r="81" spans="1:3">
      <c r="A81" s="22"/>
      <c r="B81" s="22"/>
      <c r="C81" s="42" t="e">
        <f>VLOOKUP(Tableau6[[#This Row],[PrimarySmtpAddress]],Tableau4[PrimarySmtpAddress],1)</f>
        <v>#N/A</v>
      </c>
    </row>
    <row r="82" spans="1:3">
      <c r="A82" s="22"/>
      <c r="B82" s="22"/>
      <c r="C82" s="42" t="e">
        <f>VLOOKUP(Tableau6[[#This Row],[PrimarySmtpAddress]],Tableau4[PrimarySmtpAddress],1)</f>
        <v>#N/A</v>
      </c>
    </row>
    <row r="83" spans="1:3">
      <c r="A83" s="22"/>
      <c r="B83" s="22"/>
      <c r="C83" s="42" t="e">
        <f>VLOOKUP(Tableau6[[#This Row],[PrimarySmtpAddress]],Tableau4[PrimarySmtpAddress],1)</f>
        <v>#N/A</v>
      </c>
    </row>
    <row r="84" spans="1:3">
      <c r="A84" s="22"/>
      <c r="B84" s="22"/>
      <c r="C84" s="42" t="e">
        <f>VLOOKUP(Tableau6[[#This Row],[PrimarySmtpAddress]],Tableau4[PrimarySmtpAddress],1)</f>
        <v>#N/A</v>
      </c>
    </row>
    <row r="85" spans="1:3">
      <c r="A85" s="22"/>
      <c r="B85" s="22"/>
      <c r="C85" s="42" t="e">
        <f>VLOOKUP(Tableau6[[#This Row],[PrimarySmtpAddress]],Tableau4[PrimarySmtpAddress],1)</f>
        <v>#N/A</v>
      </c>
    </row>
    <row r="86" spans="1:3">
      <c r="A86" s="22"/>
      <c r="B86" s="22"/>
      <c r="C86" s="42" t="e">
        <f>VLOOKUP(Tableau6[[#This Row],[PrimarySmtpAddress]],Tableau4[PrimarySmtpAddress],1)</f>
        <v>#N/A</v>
      </c>
    </row>
    <row r="87" spans="1:3">
      <c r="A87" s="22"/>
      <c r="B87" s="22"/>
      <c r="C87" s="42" t="e">
        <f>VLOOKUP(Tableau6[[#This Row],[PrimarySmtpAddress]],Tableau4[PrimarySmtpAddress],1)</f>
        <v>#N/A</v>
      </c>
    </row>
    <row r="88" spans="1:3">
      <c r="A88" s="22"/>
      <c r="B88" s="22"/>
      <c r="C88" s="42" t="e">
        <f>VLOOKUP(Tableau6[[#This Row],[PrimarySmtpAddress]],Tableau4[PrimarySmtpAddress],1)</f>
        <v>#N/A</v>
      </c>
    </row>
    <row r="89" spans="1:3">
      <c r="A89" s="22"/>
      <c r="B89" s="22"/>
      <c r="C89" s="42" t="e">
        <f>VLOOKUP(Tableau6[[#This Row],[PrimarySmtpAddress]],Tableau4[PrimarySmtpAddress],1)</f>
        <v>#N/A</v>
      </c>
    </row>
    <row r="90" spans="1:3">
      <c r="A90" s="22"/>
      <c r="B90" s="22"/>
      <c r="C90" s="42" t="e">
        <f>VLOOKUP(Tableau6[[#This Row],[PrimarySmtpAddress]],Tableau4[PrimarySmtpAddress],1)</f>
        <v>#N/A</v>
      </c>
    </row>
    <row r="91" spans="1:3">
      <c r="A91" s="22"/>
      <c r="B91" s="22"/>
      <c r="C91" s="42" t="e">
        <f>VLOOKUP(Tableau6[[#This Row],[PrimarySmtpAddress]],Tableau4[PrimarySmtpAddress],1)</f>
        <v>#N/A</v>
      </c>
    </row>
    <row r="92" spans="1:3">
      <c r="A92" s="22"/>
      <c r="B92" s="22"/>
      <c r="C92" s="42" t="e">
        <f>VLOOKUP(Tableau6[[#This Row],[PrimarySmtpAddress]],Tableau4[PrimarySmtpAddress],1)</f>
        <v>#N/A</v>
      </c>
    </row>
    <row r="93" spans="1:3">
      <c r="A93" s="22"/>
      <c r="B93" s="22"/>
      <c r="C93" s="42" t="e">
        <f>VLOOKUP(Tableau6[[#This Row],[PrimarySmtpAddress]],Tableau4[PrimarySmtpAddress],1)</f>
        <v>#N/A</v>
      </c>
    </row>
    <row r="94" spans="1:3">
      <c r="A94" s="22"/>
      <c r="B94" s="22"/>
      <c r="C94" s="42" t="e">
        <f>VLOOKUP(Tableau6[[#This Row],[PrimarySmtpAddress]],Tableau4[PrimarySmtpAddress],1)</f>
        <v>#N/A</v>
      </c>
    </row>
    <row r="95" spans="1:3">
      <c r="A95" s="22"/>
      <c r="B95" s="22"/>
      <c r="C95" s="42" t="e">
        <f>VLOOKUP(Tableau6[[#This Row],[PrimarySmtpAddress]],Tableau4[PrimarySmtpAddress],1)</f>
        <v>#N/A</v>
      </c>
    </row>
    <row r="96" spans="1:3">
      <c r="A96" s="22"/>
      <c r="B96" s="22"/>
      <c r="C96" s="42" t="e">
        <f>VLOOKUP(Tableau6[[#This Row],[PrimarySmtpAddress]],Tableau4[PrimarySmtpAddress],1)</f>
        <v>#N/A</v>
      </c>
    </row>
    <row r="97" spans="1:3">
      <c r="A97" s="22"/>
      <c r="B97" s="22"/>
      <c r="C97" s="42" t="e">
        <f>VLOOKUP(Tableau6[[#This Row],[PrimarySmtpAddress]],Tableau4[PrimarySmtpAddress],1)</f>
        <v>#N/A</v>
      </c>
    </row>
    <row r="98" spans="1:3">
      <c r="A98" s="22"/>
      <c r="B98" s="22"/>
      <c r="C98" s="42" t="e">
        <f>VLOOKUP(Tableau6[[#This Row],[PrimarySmtpAddress]],Tableau4[PrimarySmtpAddress],1)</f>
        <v>#N/A</v>
      </c>
    </row>
    <row r="99" spans="1:3">
      <c r="A99" s="22"/>
      <c r="B99" s="22"/>
      <c r="C99" s="42" t="e">
        <f>VLOOKUP(Tableau6[[#This Row],[PrimarySmtpAddress]],Tableau4[PrimarySmtpAddress],1)</f>
        <v>#N/A</v>
      </c>
    </row>
    <row r="100" spans="1:3">
      <c r="A100" s="22"/>
      <c r="B100" s="22"/>
      <c r="C100" s="42" t="e">
        <f>VLOOKUP(Tableau6[[#This Row],[PrimarySmtpAddress]],Tableau4[PrimarySmtpAddress],1)</f>
        <v>#N/A</v>
      </c>
    </row>
    <row r="101" spans="1:3">
      <c r="A101" s="22"/>
      <c r="B101" s="22"/>
      <c r="C101" s="42" t="e">
        <f>VLOOKUP(Tableau6[[#This Row],[PrimarySmtpAddress]],Tableau4[PrimarySmtpAddress],1)</f>
        <v>#N/A</v>
      </c>
    </row>
    <row r="102" spans="1:3">
      <c r="A102" s="22"/>
      <c r="B102" s="22"/>
      <c r="C102" s="42" t="e">
        <f>VLOOKUP(Tableau6[[#This Row],[PrimarySmtpAddress]],Tableau4[PrimarySmtpAddress],1)</f>
        <v>#N/A</v>
      </c>
    </row>
    <row r="103" spans="1:3">
      <c r="A103" s="22"/>
      <c r="B103" s="22"/>
      <c r="C103" s="42" t="e">
        <f>VLOOKUP(Tableau6[[#This Row],[PrimarySmtpAddress]],Tableau4[PrimarySmtpAddress],1)</f>
        <v>#N/A</v>
      </c>
    </row>
    <row r="104" spans="1:3">
      <c r="A104" s="22"/>
      <c r="B104" s="22"/>
      <c r="C104" s="42" t="e">
        <f>VLOOKUP(Tableau6[[#This Row],[PrimarySmtpAddress]],Tableau4[PrimarySmtpAddress],1)</f>
        <v>#N/A</v>
      </c>
    </row>
    <row r="105" spans="1:3">
      <c r="A105" s="22"/>
      <c r="B105" s="22"/>
      <c r="C105" s="42" t="e">
        <f>VLOOKUP(Tableau6[[#This Row],[PrimarySmtpAddress]],Tableau4[PrimarySmtpAddress],1)</f>
        <v>#N/A</v>
      </c>
    </row>
    <row r="106" spans="1:3">
      <c r="A106" s="22"/>
      <c r="B106" s="22"/>
      <c r="C106" s="42" t="e">
        <f>VLOOKUP(Tableau6[[#This Row],[PrimarySmtpAddress]],Tableau4[PrimarySmtpAddress],1)</f>
        <v>#N/A</v>
      </c>
    </row>
    <row r="107" spans="1:3">
      <c r="A107" s="22"/>
      <c r="B107" s="22"/>
      <c r="C107" s="42" t="e">
        <f>VLOOKUP(Tableau6[[#This Row],[PrimarySmtpAddress]],Tableau4[PrimarySmtpAddress],1)</f>
        <v>#N/A</v>
      </c>
    </row>
    <row r="108" spans="1:3">
      <c r="A108" s="22"/>
      <c r="B108" s="22"/>
      <c r="C108" s="42" t="e">
        <f>VLOOKUP(Tableau6[[#This Row],[PrimarySmtpAddress]],Tableau4[PrimarySmtpAddress],1)</f>
        <v>#N/A</v>
      </c>
    </row>
    <row r="109" spans="1:3">
      <c r="A109" s="22"/>
      <c r="B109" s="22"/>
      <c r="C109" s="42" t="e">
        <f>VLOOKUP(Tableau6[[#This Row],[PrimarySmtpAddress]],Tableau4[PrimarySmtpAddress],1)</f>
        <v>#N/A</v>
      </c>
    </row>
    <row r="110" spans="1:3">
      <c r="A110" s="22">
        <f>COUNTA(A33:A109)</f>
        <v>2</v>
      </c>
      <c r="B110" s="22"/>
    </row>
  </sheetData>
  <dataValidations count="1">
    <dataValidation type="list" allowBlank="1" showInputMessage="1" showErrorMessage="1" sqref="F10:F26 F28:F29" xr:uid="{4978596E-34B9-423C-A284-0A7DE2BC50A7}">
      <formula1>YesNo</formula1>
    </dataValidation>
  </dataValidations>
  <hyperlinks>
    <hyperlink ref="E10" r:id="rId1" xr:uid="{4957D070-E3E5-4E9E-ADC3-B0FC542351CB}"/>
  </hyperlinks>
  <pageMargins left="0.7" right="0.7" top="0.75" bottom="0.75" header="0.3" footer="0.3"/>
  <pageSetup orientation="portrait" r:id="rId2"/>
  <drawing r:id="rId3"/>
  <legacyDrawing r:id="rId4"/>
  <tableParts count="2">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F277C-166A-443D-B72F-0F4574C54AEB}">
  <dimension ref="A1:F28"/>
  <sheetViews>
    <sheetView workbookViewId="0">
      <selection activeCell="E12" sqref="E12"/>
    </sheetView>
  </sheetViews>
  <sheetFormatPr baseColWidth="10" defaultRowHeight="15"/>
  <cols>
    <col min="1" max="1" width="51.85546875" customWidth="1"/>
    <col min="2" max="2" width="22.85546875" customWidth="1"/>
    <col min="3" max="4" width="25.28515625" customWidth="1"/>
    <col min="5" max="5" width="39.5703125" customWidth="1"/>
    <col min="6" max="6" width="123.7109375" customWidth="1"/>
  </cols>
  <sheetData>
    <row r="1" spans="1:6" ht="23.25">
      <c r="A1" s="54" t="s">
        <v>306</v>
      </c>
      <c r="B1" s="53"/>
      <c r="C1" s="53"/>
      <c r="D1" s="53"/>
      <c r="E1" s="53"/>
      <c r="F1" s="55"/>
    </row>
    <row r="2" spans="1:6" ht="23.25">
      <c r="A2" s="52" t="str">
        <f>IF(AzureADOuiNon="Oui","Vous avez indiqué dans l'onglet &lt;Formulaire&gt; qui vous souhaitiez mettre en place des fonctionnalités d'Azure AD, merci de préciser vos besoins","Vous n'avez pas indiqué dans l'onglet &lt;Formulaire&gt;  que vous souhaitiez activer ces fonctionnalités, donc vous n'avez pas besoin de remplir cet onglet.")</f>
        <v>Vous n'avez pas indiqué dans l'onglet &lt;Formulaire&gt;  que vous souhaitiez activer ces fonctionnalités, donc vous n'avez pas besoin de remplir cet onglet.</v>
      </c>
      <c r="B2" s="40"/>
      <c r="C2" s="40"/>
      <c r="D2" s="40"/>
      <c r="E2" s="40"/>
    </row>
    <row r="3" spans="1:6" ht="23.25">
      <c r="A3" s="40"/>
      <c r="B3" s="40"/>
      <c r="C3" s="40"/>
      <c r="D3" s="40"/>
      <c r="E3" s="40"/>
    </row>
    <row r="4" spans="1:6" ht="48" customHeight="1">
      <c r="A4" s="133" t="s">
        <v>418</v>
      </c>
      <c r="B4" s="133"/>
      <c r="C4" s="133"/>
      <c r="D4" s="133"/>
      <c r="E4" s="133"/>
      <c r="F4" s="133"/>
    </row>
    <row r="5" spans="1:6" ht="21.6" customHeight="1">
      <c r="A5" s="133" t="s">
        <v>423</v>
      </c>
      <c r="B5" s="133"/>
      <c r="C5" s="133"/>
      <c r="D5" s="133"/>
      <c r="E5" s="133"/>
      <c r="F5" s="133"/>
    </row>
    <row r="7" spans="1:6" ht="12" customHeight="1">
      <c r="A7" s="46" t="s">
        <v>256</v>
      </c>
    </row>
    <row r="8" spans="1:6" ht="12" customHeight="1" thickBot="1"/>
    <row r="9" spans="1:6" ht="43.9" customHeight="1">
      <c r="A9" t="s">
        <v>229</v>
      </c>
      <c r="B9" s="117" t="s">
        <v>422</v>
      </c>
      <c r="C9" s="14" t="s">
        <v>251</v>
      </c>
      <c r="D9" s="122" t="s">
        <v>433</v>
      </c>
      <c r="E9" s="123" t="s">
        <v>432</v>
      </c>
      <c r="F9" s="2" t="s">
        <v>253</v>
      </c>
    </row>
    <row r="10" spans="1:6">
      <c r="A10" s="45" t="s">
        <v>210</v>
      </c>
      <c r="B10" s="118" t="s">
        <v>12</v>
      </c>
      <c r="C10" s="119" t="s">
        <v>255</v>
      </c>
      <c r="D10" s="113" t="s">
        <v>12</v>
      </c>
      <c r="E10" s="114"/>
      <c r="F10" s="2" t="s">
        <v>230</v>
      </c>
    </row>
    <row r="11" spans="1:6">
      <c r="A11" s="45" t="s">
        <v>211</v>
      </c>
      <c r="B11" s="118" t="s">
        <v>12</v>
      </c>
      <c r="C11" s="119" t="s">
        <v>255</v>
      </c>
      <c r="D11" s="113" t="s">
        <v>12</v>
      </c>
      <c r="E11" s="114"/>
      <c r="F11" s="2" t="s">
        <v>428</v>
      </c>
    </row>
    <row r="12" spans="1:6" ht="30">
      <c r="A12" s="45" t="s">
        <v>212</v>
      </c>
      <c r="B12" s="118" t="s">
        <v>12</v>
      </c>
      <c r="C12" s="119" t="s">
        <v>255</v>
      </c>
      <c r="D12" s="113" t="s">
        <v>11</v>
      </c>
      <c r="E12" s="114"/>
      <c r="F12" s="2" t="s">
        <v>231</v>
      </c>
    </row>
    <row r="13" spans="1:6" ht="30">
      <c r="A13" s="45" t="s">
        <v>248</v>
      </c>
      <c r="B13" s="118" t="s">
        <v>12</v>
      </c>
      <c r="C13" s="119" t="s">
        <v>255</v>
      </c>
      <c r="D13" s="113" t="s">
        <v>12</v>
      </c>
      <c r="E13" s="114"/>
      <c r="F13" s="2" t="s">
        <v>232</v>
      </c>
    </row>
    <row r="14" spans="1:6">
      <c r="A14" s="45" t="s">
        <v>214</v>
      </c>
      <c r="B14" s="118" t="s">
        <v>12</v>
      </c>
      <c r="C14" s="119" t="s">
        <v>255</v>
      </c>
      <c r="D14" s="113" t="s">
        <v>12</v>
      </c>
      <c r="E14" s="114"/>
      <c r="F14" s="2" t="s">
        <v>233</v>
      </c>
    </row>
    <row r="15" spans="1:6">
      <c r="A15" s="45" t="s">
        <v>215</v>
      </c>
      <c r="B15" s="118" t="s">
        <v>12</v>
      </c>
      <c r="C15" s="119" t="s">
        <v>255</v>
      </c>
      <c r="D15" s="113" t="s">
        <v>12</v>
      </c>
      <c r="E15" s="114"/>
      <c r="F15" s="2" t="s">
        <v>234</v>
      </c>
    </row>
    <row r="16" spans="1:6">
      <c r="A16" s="45" t="s">
        <v>216</v>
      </c>
      <c r="B16" s="118" t="s">
        <v>12</v>
      </c>
      <c r="C16" s="119" t="s">
        <v>255</v>
      </c>
      <c r="D16" s="113" t="s">
        <v>12</v>
      </c>
      <c r="E16" s="114"/>
      <c r="F16" s="2" t="s">
        <v>235</v>
      </c>
    </row>
    <row r="17" spans="1:6">
      <c r="A17" s="45" t="s">
        <v>217</v>
      </c>
      <c r="B17" s="118" t="s">
        <v>12</v>
      </c>
      <c r="C17" s="119" t="s">
        <v>255</v>
      </c>
      <c r="D17" s="113" t="s">
        <v>12</v>
      </c>
      <c r="E17" s="114"/>
      <c r="F17" s="2" t="s">
        <v>236</v>
      </c>
    </row>
    <row r="18" spans="1:6">
      <c r="A18" s="45" t="s">
        <v>218</v>
      </c>
      <c r="B18" s="118" t="s">
        <v>12</v>
      </c>
      <c r="C18" s="119" t="s">
        <v>255</v>
      </c>
      <c r="D18" s="113" t="s">
        <v>12</v>
      </c>
      <c r="E18" s="114"/>
      <c r="F18" s="2" t="s">
        <v>237</v>
      </c>
    </row>
    <row r="19" spans="1:6" ht="45">
      <c r="A19" s="45" t="s">
        <v>249</v>
      </c>
      <c r="B19" s="118" t="s">
        <v>12</v>
      </c>
      <c r="C19" s="119" t="s">
        <v>255</v>
      </c>
      <c r="D19" s="113" t="s">
        <v>12</v>
      </c>
      <c r="E19" s="114"/>
      <c r="F19" s="2" t="s">
        <v>238</v>
      </c>
    </row>
    <row r="20" spans="1:6" ht="30">
      <c r="A20" s="45" t="s">
        <v>220</v>
      </c>
      <c r="B20" s="118" t="s">
        <v>12</v>
      </c>
      <c r="C20" s="119" t="s">
        <v>255</v>
      </c>
      <c r="D20" s="113" t="s">
        <v>12</v>
      </c>
      <c r="E20" s="114"/>
      <c r="F20" s="2" t="s">
        <v>239</v>
      </c>
    </row>
    <row r="21" spans="1:6">
      <c r="A21" s="45" t="s">
        <v>221</v>
      </c>
      <c r="B21" s="118" t="s">
        <v>12</v>
      </c>
      <c r="C21" s="119" t="s">
        <v>255</v>
      </c>
      <c r="D21" s="113" t="s">
        <v>12</v>
      </c>
      <c r="E21" s="114"/>
      <c r="F21" s="2" t="s">
        <v>240</v>
      </c>
    </row>
    <row r="22" spans="1:6" ht="30">
      <c r="A22" s="45" t="s">
        <v>222</v>
      </c>
      <c r="B22" s="118" t="s">
        <v>12</v>
      </c>
      <c r="C22" s="119" t="s">
        <v>255</v>
      </c>
      <c r="D22" s="113" t="s">
        <v>12</v>
      </c>
      <c r="E22" s="114"/>
      <c r="F22" s="2" t="s">
        <v>241</v>
      </c>
    </row>
    <row r="23" spans="1:6">
      <c r="A23" s="45" t="s">
        <v>223</v>
      </c>
      <c r="B23" s="118" t="s">
        <v>12</v>
      </c>
      <c r="C23" s="119" t="s">
        <v>255</v>
      </c>
      <c r="D23" s="113" t="s">
        <v>12</v>
      </c>
      <c r="E23" s="114"/>
      <c r="F23" s="2" t="s">
        <v>242</v>
      </c>
    </row>
    <row r="24" spans="1:6" ht="30">
      <c r="A24" s="45" t="s">
        <v>250</v>
      </c>
      <c r="B24" s="118" t="s">
        <v>12</v>
      </c>
      <c r="C24" s="119" t="s">
        <v>255</v>
      </c>
      <c r="D24" s="113" t="s">
        <v>12</v>
      </c>
      <c r="E24" s="114"/>
      <c r="F24" s="2" t="s">
        <v>243</v>
      </c>
    </row>
    <row r="25" spans="1:6" ht="45">
      <c r="A25" s="45" t="s">
        <v>225</v>
      </c>
      <c r="B25" s="118" t="s">
        <v>12</v>
      </c>
      <c r="C25" s="119" t="s">
        <v>255</v>
      </c>
      <c r="D25" s="113" t="s">
        <v>12</v>
      </c>
      <c r="E25" s="114"/>
      <c r="F25" s="2" t="s">
        <v>244</v>
      </c>
    </row>
    <row r="26" spans="1:6" ht="30">
      <c r="A26" s="45" t="s">
        <v>226</v>
      </c>
      <c r="B26" s="118" t="s">
        <v>12</v>
      </c>
      <c r="C26" s="119" t="s">
        <v>255</v>
      </c>
      <c r="D26" s="113" t="s">
        <v>12</v>
      </c>
      <c r="E26" s="114"/>
      <c r="F26" s="2" t="s">
        <v>245</v>
      </c>
    </row>
    <row r="27" spans="1:6" ht="30">
      <c r="A27" s="45" t="s">
        <v>227</v>
      </c>
      <c r="B27" s="118" t="s">
        <v>12</v>
      </c>
      <c r="C27" s="119" t="s">
        <v>255</v>
      </c>
      <c r="D27" s="113" t="s">
        <v>12</v>
      </c>
      <c r="E27" s="114"/>
      <c r="F27" s="2" t="s">
        <v>246</v>
      </c>
    </row>
    <row r="28" spans="1:6" ht="30.75" thickBot="1">
      <c r="A28" s="45" t="s">
        <v>228</v>
      </c>
      <c r="B28" s="120" t="s">
        <v>12</v>
      </c>
      <c r="C28" s="121" t="s">
        <v>255</v>
      </c>
      <c r="D28" s="115" t="s">
        <v>12</v>
      </c>
      <c r="E28" s="116"/>
      <c r="F28" s="2" t="s">
        <v>247</v>
      </c>
    </row>
  </sheetData>
  <mergeCells count="2">
    <mergeCell ref="A4:F4"/>
    <mergeCell ref="A5:F5"/>
  </mergeCells>
  <conditionalFormatting sqref="B10:B28">
    <cfRule type="cellIs" dxfId="16" priority="2" operator="equal">
      <formula>"Oui"</formula>
    </cfRule>
  </conditionalFormatting>
  <conditionalFormatting sqref="D10:E28">
    <cfRule type="cellIs" dxfId="15" priority="1" operator="equal">
      <formula>"Oui"</formula>
    </cfRule>
  </conditionalFormatting>
  <dataValidations count="3">
    <dataValidation type="list" allowBlank="1" showInputMessage="1" showErrorMessage="1" sqref="B10:B28 D10:D28" xr:uid="{1280CB33-4F0B-421E-9B2C-8604FD50A54E}">
      <formula1>OuiNon</formula1>
    </dataValidation>
    <dataValidation type="list" allowBlank="1" showInputMessage="1" showErrorMessage="1" sqref="C10:C28" xr:uid="{16B55357-8CD7-4EC8-9F0C-1203096A3D4D}">
      <formula1>QuiMetEnService</formula1>
    </dataValidation>
    <dataValidation type="list" allowBlank="1" showInputMessage="1" showErrorMessage="1" sqref="E10:E28" xr:uid="{E44E8EE3-4B42-406C-8530-2FE333CD0A17}">
      <formula1>PrestationsRealisées</formula1>
    </dataValidation>
  </dataValidations>
  <hyperlinks>
    <hyperlink ref="A7" r:id="rId1" xr:uid="{41D4B209-C03B-40D8-818F-D185C74E29F2}"/>
  </hyperlinks>
  <pageMargins left="0.7" right="0.7" top="0.75" bottom="0.75" header="0.3" footer="0.3"/>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14DD9-9AA0-422D-857A-7783A12BC552}">
  <dimension ref="A1:O16"/>
  <sheetViews>
    <sheetView workbookViewId="0">
      <selection activeCell="B8" sqref="B8"/>
    </sheetView>
  </sheetViews>
  <sheetFormatPr baseColWidth="10" defaultRowHeight="15"/>
  <cols>
    <col min="1" max="1" width="11.42578125" style="22"/>
    <col min="2" max="2" width="23" customWidth="1"/>
    <col min="3" max="4" width="24.85546875" customWidth="1"/>
    <col min="5" max="5" width="18.140625" customWidth="1"/>
    <col min="6" max="6" width="21.85546875" customWidth="1"/>
    <col min="7" max="7" width="24" customWidth="1"/>
    <col min="8" max="8" width="31.28515625" customWidth="1"/>
  </cols>
  <sheetData>
    <row r="1" spans="1:15" ht="23.25">
      <c r="A1" s="54" t="s">
        <v>333</v>
      </c>
      <c r="B1" s="54"/>
      <c r="C1" s="54"/>
      <c r="D1" s="54"/>
      <c r="E1" s="54"/>
      <c r="F1" s="54"/>
      <c r="G1" s="54"/>
      <c r="H1" s="54"/>
      <c r="I1" s="54"/>
      <c r="J1" s="54"/>
      <c r="K1" s="54"/>
      <c r="L1" s="54"/>
      <c r="M1" s="54"/>
      <c r="N1" s="54"/>
      <c r="O1" s="54"/>
    </row>
    <row r="2" spans="1:15" ht="23.25">
      <c r="A2" s="98" t="s">
        <v>337</v>
      </c>
      <c r="B2" s="95"/>
      <c r="C2" s="95"/>
      <c r="D2" s="95"/>
      <c r="E2" s="95"/>
      <c r="F2" s="95"/>
      <c r="G2" s="95"/>
      <c r="H2" s="95"/>
      <c r="I2" s="95"/>
      <c r="J2" s="95"/>
      <c r="K2" s="95"/>
      <c r="L2" s="95"/>
      <c r="M2" s="95"/>
      <c r="N2" s="95"/>
      <c r="O2" s="95"/>
    </row>
    <row r="3" spans="1:15" ht="23.25">
      <c r="A3" s="95"/>
      <c r="B3" s="95"/>
      <c r="C3" s="95"/>
      <c r="D3" s="95"/>
      <c r="E3" s="95"/>
      <c r="F3" s="95"/>
      <c r="G3" s="95"/>
      <c r="H3" s="95"/>
      <c r="I3" s="95"/>
      <c r="J3" s="95"/>
      <c r="K3" s="95"/>
      <c r="L3" s="95"/>
      <c r="M3" s="95"/>
      <c r="N3" s="95"/>
      <c r="O3" s="95"/>
    </row>
    <row r="5" spans="1:15">
      <c r="A5" s="22" t="s">
        <v>158</v>
      </c>
      <c r="B5" s="22" t="s">
        <v>328</v>
      </c>
      <c r="C5" s="22" t="s">
        <v>329</v>
      </c>
      <c r="D5" s="22" t="s">
        <v>330</v>
      </c>
      <c r="E5" s="22" t="s">
        <v>331</v>
      </c>
      <c r="F5" s="22" t="s">
        <v>332</v>
      </c>
      <c r="G5" s="22" t="s">
        <v>338</v>
      </c>
      <c r="H5" s="22" t="s">
        <v>6</v>
      </c>
    </row>
    <row r="6" spans="1:15">
      <c r="A6" s="96" t="s">
        <v>159</v>
      </c>
      <c r="B6" s="96" t="s">
        <v>327</v>
      </c>
      <c r="C6" s="96" t="s">
        <v>263</v>
      </c>
      <c r="D6" s="97" t="s">
        <v>334</v>
      </c>
      <c r="E6" s="96" t="s">
        <v>335</v>
      </c>
      <c r="F6" s="96" t="s">
        <v>336</v>
      </c>
      <c r="G6" s="96" t="s">
        <v>339</v>
      </c>
    </row>
    <row r="7" spans="1:15">
      <c r="A7" s="22">
        <v>1</v>
      </c>
      <c r="G7" s="22" t="s">
        <v>340</v>
      </c>
    </row>
    <row r="8" spans="1:15">
      <c r="A8" s="22">
        <v>2</v>
      </c>
      <c r="G8" s="22" t="s">
        <v>340</v>
      </c>
    </row>
    <row r="9" spans="1:15">
      <c r="A9" s="22">
        <v>3</v>
      </c>
      <c r="G9" s="22" t="s">
        <v>340</v>
      </c>
    </row>
    <row r="10" spans="1:15">
      <c r="A10" s="22">
        <v>4</v>
      </c>
      <c r="G10" s="22" t="s">
        <v>340</v>
      </c>
    </row>
    <row r="11" spans="1:15">
      <c r="A11" s="22">
        <v>5</v>
      </c>
      <c r="G11" s="22" t="s">
        <v>340</v>
      </c>
    </row>
    <row r="12" spans="1:15">
      <c r="A12" s="22">
        <v>6</v>
      </c>
      <c r="G12" s="22" t="s">
        <v>340</v>
      </c>
    </row>
    <row r="13" spans="1:15">
      <c r="A13" s="22">
        <v>7</v>
      </c>
      <c r="G13" s="22" t="s">
        <v>340</v>
      </c>
    </row>
    <row r="14" spans="1:15">
      <c r="A14" s="22">
        <v>8</v>
      </c>
      <c r="G14" s="22" t="s">
        <v>340</v>
      </c>
    </row>
    <row r="15" spans="1:15">
      <c r="A15" s="22">
        <v>9</v>
      </c>
      <c r="G15" s="22" t="s">
        <v>340</v>
      </c>
    </row>
    <row r="16" spans="1:15">
      <c r="A16" s="22">
        <v>10</v>
      </c>
      <c r="G16" s="22" t="s">
        <v>340</v>
      </c>
    </row>
  </sheetData>
  <dataValidations count="1">
    <dataValidation type="list" allowBlank="1" showInputMessage="1" showErrorMessage="1" sqref="G6:G16" xr:uid="{9A5641B4-2B71-4619-8776-B7618BE5BED6}">
      <formula1>TestConnexionRegistrar</formula1>
    </dataValidation>
  </dataValidations>
  <hyperlinks>
    <hyperlink ref="D6" r:id="rId1" xr:uid="{A40D649F-06DA-4105-A61E-A13CD48F5492}"/>
  </hyperlink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48DD-4FCB-4589-B3D3-E414AC38A4E0}">
  <dimension ref="A1:M53"/>
  <sheetViews>
    <sheetView workbookViewId="0">
      <selection activeCell="F7" sqref="F7:I7"/>
    </sheetView>
  </sheetViews>
  <sheetFormatPr baseColWidth="10" defaultRowHeight="15"/>
  <cols>
    <col min="1" max="1" width="35" customWidth="1"/>
    <col min="2" max="2" width="18.42578125" customWidth="1"/>
    <col min="3" max="3" width="25" customWidth="1"/>
    <col min="4" max="4" width="22" customWidth="1"/>
    <col min="5" max="5" width="11.5703125" customWidth="1"/>
    <col min="6" max="13" width="15.7109375" customWidth="1"/>
  </cols>
  <sheetData>
    <row r="1" spans="1:13" ht="31.5">
      <c r="A1" s="134" t="s">
        <v>379</v>
      </c>
      <c r="B1" s="134"/>
      <c r="C1" s="134"/>
      <c r="D1" s="134"/>
    </row>
    <row r="2" spans="1:13">
      <c r="A2" t="s">
        <v>378</v>
      </c>
    </row>
    <row r="3" spans="1:13">
      <c r="A3" t="s">
        <v>394</v>
      </c>
    </row>
    <row r="4" spans="1:13">
      <c r="A4" t="s">
        <v>363</v>
      </c>
    </row>
    <row r="5" spans="1:13">
      <c r="A5" t="s">
        <v>364</v>
      </c>
    </row>
    <row r="7" spans="1:13" ht="74.45" customHeight="1">
      <c r="A7" t="s">
        <v>377</v>
      </c>
      <c r="F7" s="133" t="s">
        <v>381</v>
      </c>
      <c r="G7" s="133"/>
      <c r="H7" s="133"/>
      <c r="I7" s="133"/>
    </row>
    <row r="8" spans="1:13">
      <c r="A8" t="s">
        <v>361</v>
      </c>
      <c r="B8" t="s">
        <v>359</v>
      </c>
      <c r="C8" t="s">
        <v>357</v>
      </c>
      <c r="D8" t="s">
        <v>358</v>
      </c>
      <c r="F8" t="s">
        <v>365</v>
      </c>
      <c r="G8" t="s">
        <v>366</v>
      </c>
      <c r="H8" t="s">
        <v>367</v>
      </c>
      <c r="I8" t="s">
        <v>368</v>
      </c>
      <c r="J8" t="s">
        <v>369</v>
      </c>
      <c r="K8" t="s">
        <v>370</v>
      </c>
      <c r="L8" t="s">
        <v>371</v>
      </c>
      <c r="M8" t="s">
        <v>372</v>
      </c>
    </row>
    <row r="9" spans="1:13">
      <c r="A9" t="s">
        <v>376</v>
      </c>
      <c r="B9" t="s">
        <v>33</v>
      </c>
      <c r="C9" t="s">
        <v>50</v>
      </c>
      <c r="D9" t="s">
        <v>61</v>
      </c>
      <c r="F9" t="s">
        <v>373</v>
      </c>
      <c r="G9" t="s">
        <v>380</v>
      </c>
      <c r="H9" t="s">
        <v>374</v>
      </c>
      <c r="I9" t="s">
        <v>375</v>
      </c>
    </row>
    <row r="10" spans="1:13">
      <c r="A10" t="s">
        <v>376</v>
      </c>
      <c r="C10" t="s">
        <v>56</v>
      </c>
    </row>
    <row r="11" spans="1:13">
      <c r="A11" t="s">
        <v>376</v>
      </c>
    </row>
    <row r="12" spans="1:13">
      <c r="A12" t="s">
        <v>376</v>
      </c>
    </row>
    <row r="13" spans="1:13">
      <c r="A13" t="s">
        <v>376</v>
      </c>
    </row>
    <row r="14" spans="1:13">
      <c r="A14" t="s">
        <v>376</v>
      </c>
    </row>
    <row r="16" spans="1:13">
      <c r="A16" t="s">
        <v>360</v>
      </c>
      <c r="B16" t="s">
        <v>359</v>
      </c>
      <c r="C16" t="s">
        <v>357</v>
      </c>
      <c r="D16" t="s">
        <v>358</v>
      </c>
      <c r="F16" t="s">
        <v>365</v>
      </c>
      <c r="G16" t="s">
        <v>366</v>
      </c>
      <c r="H16" t="s">
        <v>367</v>
      </c>
      <c r="I16" t="s">
        <v>368</v>
      </c>
      <c r="J16" t="s">
        <v>369</v>
      </c>
      <c r="K16" t="s">
        <v>370</v>
      </c>
      <c r="L16" t="s">
        <v>371</v>
      </c>
      <c r="M16" t="s">
        <v>372</v>
      </c>
    </row>
    <row r="34" spans="1:13">
      <c r="A34" t="s">
        <v>362</v>
      </c>
      <c r="B34" t="s">
        <v>359</v>
      </c>
      <c r="C34" t="s">
        <v>357</v>
      </c>
      <c r="D34" t="s">
        <v>358</v>
      </c>
      <c r="F34" t="s">
        <v>365</v>
      </c>
      <c r="G34" t="s">
        <v>366</v>
      </c>
      <c r="H34" t="s">
        <v>367</v>
      </c>
      <c r="I34" t="s">
        <v>368</v>
      </c>
      <c r="J34" t="s">
        <v>369</v>
      </c>
      <c r="K34" t="s">
        <v>370</v>
      </c>
      <c r="L34" t="s">
        <v>371</v>
      </c>
      <c r="M34" t="s">
        <v>372</v>
      </c>
    </row>
    <row r="53" spans="1:13">
      <c r="A53" t="s">
        <v>383</v>
      </c>
      <c r="B53" t="s">
        <v>359</v>
      </c>
      <c r="C53" t="s">
        <v>357</v>
      </c>
      <c r="D53" t="s">
        <v>358</v>
      </c>
      <c r="F53" t="s">
        <v>365</v>
      </c>
      <c r="G53" t="s">
        <v>366</v>
      </c>
      <c r="H53" t="s">
        <v>367</v>
      </c>
      <c r="I53" t="s">
        <v>368</v>
      </c>
      <c r="J53" t="s">
        <v>369</v>
      </c>
      <c r="K53" t="s">
        <v>370</v>
      </c>
      <c r="L53" t="s">
        <v>371</v>
      </c>
      <c r="M53" t="s">
        <v>372</v>
      </c>
    </row>
  </sheetData>
  <mergeCells count="2">
    <mergeCell ref="A1:D1"/>
    <mergeCell ref="F7:I7"/>
  </mergeCells>
  <phoneticPr fontId="7" type="noConversion"/>
  <pageMargins left="0.7" right="0.7" top="0.75" bottom="0.75" header="0.3" footer="0.3"/>
  <pageSetup orientation="portrait" horizontalDpi="1200" verticalDpi="1200" r:id="rId1"/>
  <tableParts count="8">
    <tablePart r:id="rId2"/>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2">
        <x14:dataValidation type="list" allowBlank="1" showInputMessage="1" showErrorMessage="1" xr:uid="{2A7F5715-EC5E-4237-8832-381B89B3B788}">
          <x14:formula1>
            <xm:f>'4-Liste des Utilisateurs'!$A$12:$A$313</xm:f>
          </x14:formula1>
          <xm:sqref>B55:B61 C17:D24 B18:B24 C35:D42 B36:B42 C54:D61</xm:sqref>
        </x14:dataValidation>
        <x14:dataValidation type="list" allowBlank="1" showInputMessage="1" showErrorMessage="1" xr:uid="{7BED29C5-CD10-4F57-9E93-DA5F5CCCDD53}">
          <x14:formula1>
            <xm:f>'4-Liste des Utilisateurs'!$A$7:$A$313</xm:f>
          </x14:formula1>
          <xm:sqref>B9:D14 B17 B35 B54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19ED8-48D2-4B92-A946-A303D080E3AD}">
  <dimension ref="A1:K59"/>
  <sheetViews>
    <sheetView workbookViewId="0">
      <selection activeCell="G24" sqref="G24"/>
    </sheetView>
  </sheetViews>
  <sheetFormatPr baseColWidth="10" defaultRowHeight="15"/>
  <cols>
    <col min="1" max="1" width="30.42578125" customWidth="1"/>
    <col min="2" max="2" width="27.5703125" customWidth="1"/>
    <col min="4" max="11" width="15.42578125" customWidth="1"/>
  </cols>
  <sheetData>
    <row r="1" spans="1:11" ht="31.5">
      <c r="A1" s="134" t="s">
        <v>393</v>
      </c>
      <c r="B1" s="134"/>
      <c r="C1" s="134"/>
      <c r="D1" s="134"/>
      <c r="E1" s="134"/>
      <c r="F1" s="134"/>
      <c r="G1" s="134"/>
      <c r="H1" s="134"/>
      <c r="I1" s="134"/>
    </row>
    <row r="2" spans="1:11">
      <c r="A2" s="108" t="s">
        <v>390</v>
      </c>
    </row>
    <row r="3" spans="1:11" ht="29.45" customHeight="1">
      <c r="A3" s="135" t="s">
        <v>391</v>
      </c>
      <c r="B3" s="135"/>
      <c r="C3" s="135"/>
      <c r="D3" s="135"/>
      <c r="E3" s="135"/>
      <c r="F3" s="135"/>
      <c r="G3" s="135"/>
      <c r="H3" s="135"/>
      <c r="I3" s="135"/>
    </row>
    <row r="4" spans="1:11" ht="20.45" customHeight="1">
      <c r="A4" s="107"/>
      <c r="B4" s="107"/>
      <c r="C4" s="107"/>
      <c r="D4" s="107"/>
      <c r="E4" s="107"/>
      <c r="F4" s="107"/>
      <c r="G4" s="107"/>
      <c r="H4" s="107"/>
      <c r="I4" s="107"/>
    </row>
    <row r="5" spans="1:11" ht="20.45" customHeight="1">
      <c r="A5" s="135" t="s">
        <v>392</v>
      </c>
      <c r="B5" s="135"/>
      <c r="C5" s="135"/>
      <c r="D5" s="135"/>
      <c r="E5" s="135"/>
      <c r="F5" s="135"/>
      <c r="G5" s="135"/>
      <c r="H5" s="135"/>
      <c r="I5" s="135"/>
    </row>
    <row r="6" spans="1:11">
      <c r="A6" t="s">
        <v>389</v>
      </c>
    </row>
    <row r="7" spans="1:11">
      <c r="A7" t="s">
        <v>363</v>
      </c>
    </row>
    <row r="8" spans="1:11">
      <c r="A8" t="s">
        <v>364</v>
      </c>
    </row>
    <row r="10" spans="1:11">
      <c r="A10" t="s">
        <v>384</v>
      </c>
      <c r="B10" t="s">
        <v>382</v>
      </c>
      <c r="D10" t="s">
        <v>365</v>
      </c>
      <c r="E10" t="s">
        <v>366</v>
      </c>
      <c r="F10" t="s">
        <v>367</v>
      </c>
      <c r="G10" t="s">
        <v>368</v>
      </c>
      <c r="H10" t="s">
        <v>369</v>
      </c>
      <c r="I10" t="s">
        <v>370</v>
      </c>
      <c r="J10" t="s">
        <v>371</v>
      </c>
      <c r="K10" t="s">
        <v>372</v>
      </c>
    </row>
    <row r="11" spans="1:11">
      <c r="A11" t="s">
        <v>388</v>
      </c>
      <c r="B11" t="s">
        <v>33</v>
      </c>
      <c r="D11" t="s">
        <v>373</v>
      </c>
      <c r="E11" t="s">
        <v>380</v>
      </c>
      <c r="F11" t="s">
        <v>374</v>
      </c>
      <c r="G11" t="s">
        <v>375</v>
      </c>
    </row>
    <row r="12" spans="1:11">
      <c r="A12" t="s">
        <v>388</v>
      </c>
      <c r="B12" t="s">
        <v>50</v>
      </c>
    </row>
    <row r="13" spans="1:11">
      <c r="A13" t="s">
        <v>388</v>
      </c>
      <c r="B13" t="s">
        <v>343</v>
      </c>
    </row>
    <row r="14" spans="1:11">
      <c r="A14" t="s">
        <v>388</v>
      </c>
    </row>
    <row r="15" spans="1:11">
      <c r="A15" t="s">
        <v>388</v>
      </c>
    </row>
    <row r="16" spans="1:11">
      <c r="A16" t="s">
        <v>388</v>
      </c>
    </row>
    <row r="17" spans="1:11">
      <c r="A17" t="s">
        <v>388</v>
      </c>
    </row>
    <row r="18" spans="1:11">
      <c r="A18" t="s">
        <v>388</v>
      </c>
    </row>
    <row r="19" spans="1:11">
      <c r="A19" t="s">
        <v>388</v>
      </c>
    </row>
    <row r="20" spans="1:11">
      <c r="A20" t="s">
        <v>388</v>
      </c>
    </row>
    <row r="21" spans="1:11">
      <c r="A21" t="s">
        <v>388</v>
      </c>
    </row>
    <row r="22" spans="1:11">
      <c r="A22" t="s">
        <v>388</v>
      </c>
    </row>
    <row r="23" spans="1:11">
      <c r="A23" t="s">
        <v>388</v>
      </c>
    </row>
    <row r="24" spans="1:11">
      <c r="A24" t="s">
        <v>388</v>
      </c>
    </row>
    <row r="27" spans="1:11">
      <c r="A27" t="s">
        <v>385</v>
      </c>
      <c r="B27" t="s">
        <v>382</v>
      </c>
      <c r="D27" t="s">
        <v>365</v>
      </c>
      <c r="E27" t="s">
        <v>366</v>
      </c>
      <c r="F27" t="s">
        <v>367</v>
      </c>
      <c r="G27" t="s">
        <v>368</v>
      </c>
      <c r="H27" t="s">
        <v>369</v>
      </c>
      <c r="I27" t="s">
        <v>370</v>
      </c>
      <c r="J27" t="s">
        <v>371</v>
      </c>
      <c r="K27" t="s">
        <v>372</v>
      </c>
    </row>
    <row r="43" spans="1:11">
      <c r="A43" t="s">
        <v>386</v>
      </c>
      <c r="B43" t="s">
        <v>382</v>
      </c>
      <c r="D43" t="s">
        <v>365</v>
      </c>
      <c r="E43" t="s">
        <v>366</v>
      </c>
      <c r="F43" t="s">
        <v>367</v>
      </c>
      <c r="G43" t="s">
        <v>368</v>
      </c>
      <c r="H43" t="s">
        <v>369</v>
      </c>
      <c r="I43" t="s">
        <v>370</v>
      </c>
      <c r="J43" t="s">
        <v>371</v>
      </c>
      <c r="K43" t="s">
        <v>372</v>
      </c>
    </row>
    <row r="59" spans="1:11">
      <c r="A59" t="s">
        <v>387</v>
      </c>
      <c r="B59" t="s">
        <v>382</v>
      </c>
      <c r="D59" t="s">
        <v>365</v>
      </c>
      <c r="E59" t="s">
        <v>366</v>
      </c>
      <c r="F59" t="s">
        <v>367</v>
      </c>
      <c r="G59" t="s">
        <v>368</v>
      </c>
      <c r="H59" t="s">
        <v>369</v>
      </c>
      <c r="I59" t="s">
        <v>370</v>
      </c>
      <c r="J59" t="s">
        <v>371</v>
      </c>
      <c r="K59" t="s">
        <v>372</v>
      </c>
    </row>
  </sheetData>
  <mergeCells count="3">
    <mergeCell ref="A3:I3"/>
    <mergeCell ref="A1:I1"/>
    <mergeCell ref="A5:I5"/>
  </mergeCells>
  <pageMargins left="0.7" right="0.7" top="0.75" bottom="0.75" header="0.3" footer="0.3"/>
  <tableParts count="8">
    <tablePart r:id="rId1"/>
    <tablePart r:id="rId2"/>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1">
        <x14:dataValidation type="list" allowBlank="1" showInputMessage="1" showErrorMessage="1" xr:uid="{4A57FBFB-6BAE-4A42-93DB-99CD9FC7A705}">
          <x14:formula1>
            <xm:f>'4-Liste des Utilisateurs'!$A$7:$A$313</xm:f>
          </x14:formula1>
          <xm:sqref>B11:B24 B28:B41 B44:B57 B60:B73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fficherDansCRMDocPJMail xmlns="e19aa002-b565-42e6-9df7-f95abcc06e6d">false</AfficherDansCRMDocPJMail>
    <SharedWithUsers xmlns="64e57ead-a263-4076-b893-3207f4c774f9">
      <UserInfo>
        <DisplayName>Wilfried PERROT</DisplayName>
        <AccountId>76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9BB25D79D6934C9135C1CF204ADD40" ma:contentTypeVersion="16" ma:contentTypeDescription="Crée un document." ma:contentTypeScope="" ma:versionID="37e79b73f34f47779d327c6cfe99a0ac">
  <xsd:schema xmlns:xsd="http://www.w3.org/2001/XMLSchema" xmlns:xs="http://www.w3.org/2001/XMLSchema" xmlns:p="http://schemas.microsoft.com/office/2006/metadata/properties" xmlns:ns2="e19aa002-b565-42e6-9df7-f95abcc06e6d" xmlns:ns3="64e57ead-a263-4076-b893-3207f4c774f9" targetNamespace="http://schemas.microsoft.com/office/2006/metadata/properties" ma:root="true" ma:fieldsID="45a41b14cf7a9b570733444fd6d59f7c" ns2:_="" ns3:_="">
    <xsd:import namespace="e19aa002-b565-42e6-9df7-f95abcc06e6d"/>
    <xsd:import namespace="64e57ead-a263-4076-b893-3207f4c774f9"/>
    <xsd:element name="properties">
      <xsd:complexType>
        <xsd:sequence>
          <xsd:element name="documentManagement">
            <xsd:complexType>
              <xsd:all>
                <xsd:element ref="ns2:AfficherDansCRMDocPJMail"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aa002-b565-42e6-9df7-f95abcc06e6d" elementFormDefault="qualified">
    <xsd:import namespace="http://schemas.microsoft.com/office/2006/documentManagement/types"/>
    <xsd:import namespace="http://schemas.microsoft.com/office/infopath/2007/PartnerControls"/>
    <xsd:element name="AfficherDansCRMDocPJMail" ma:index="4" nillable="true" ma:displayName="AfficherDansCRMDocPJMail" ma:default="0" ma:description="Indique si ce document doit s'afficher comme PJ possible dans l'onglet envoi de mail du CRM" ma:internalName="AfficherDansCRMDocPJMail" ma:readOnly="false">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e57ead-a263-4076-b893-3207f4c774f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632F7A-4AC1-403A-A80C-CAF2844D869A}">
  <ds:schemaRefs>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64e57ead-a263-4076-b893-3207f4c774f9"/>
    <ds:schemaRef ds:uri="e19aa002-b565-42e6-9df7-f95abcc06e6d"/>
    <ds:schemaRef ds:uri="http://purl.org/dc/terms/"/>
  </ds:schemaRefs>
</ds:datastoreItem>
</file>

<file path=customXml/itemProps2.xml><?xml version="1.0" encoding="utf-8"?>
<ds:datastoreItem xmlns:ds="http://schemas.openxmlformats.org/officeDocument/2006/customXml" ds:itemID="{0C0568E1-4B2B-46D9-87C0-ED2F1804FC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aa002-b565-42e6-9df7-f95abcc06e6d"/>
    <ds:schemaRef ds:uri="64e57ead-a263-4076-b893-3207f4c774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87E3A8-EAB6-4B30-BBD5-94ED468656C0}">
  <ds:schemaRefs>
    <ds:schemaRef ds:uri="http://schemas.microsoft.com/sharepoint/v3/contenttype/forms"/>
  </ds:schemaRefs>
</ds:datastoreItem>
</file>

<file path=docMetadata/LabelInfo.xml><?xml version="1.0" encoding="utf-8"?>
<clbl:labelList xmlns:clbl="http://schemas.microsoft.com/office/2020/mipLabelMetadata">
  <clbl:label id="{a6ad507c-8d82-4883-be57-fd29957aa7b0}" enabled="1" method="Standard" siteId="{8d80dde4-6e4f-4338-9efa-867de8a5fc4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42</vt:i4>
      </vt:variant>
    </vt:vector>
  </HeadingPairs>
  <TitlesOfParts>
    <vt:vector size="54" baseType="lpstr">
      <vt:lpstr>1-Formulaire</vt:lpstr>
      <vt:lpstr>2-Sites et BP</vt:lpstr>
      <vt:lpstr>3-Serveurs Sources</vt:lpstr>
      <vt:lpstr>4-Liste des Utilisateurs</vt:lpstr>
      <vt:lpstr>5-Liste de Distribution</vt:lpstr>
      <vt:lpstr>6-Azure AD</vt:lpstr>
      <vt:lpstr>7-Noms de domaine</vt:lpstr>
      <vt:lpstr>8-Equipes TEAMS</vt:lpstr>
      <vt:lpstr>9-Groupe SharePoint</vt:lpstr>
      <vt:lpstr>8-Azure AD Connect</vt:lpstr>
      <vt:lpstr>Data</vt:lpstr>
      <vt:lpstr>Licences O365</vt:lpstr>
      <vt:lpstr>AzureADOuiNon</vt:lpstr>
      <vt:lpstr>CoipeDesBALOuiNon</vt:lpstr>
      <vt:lpstr>ContenuListeDeDistibution</vt:lpstr>
      <vt:lpstr>DateAjoutLicenceO365</vt:lpstr>
      <vt:lpstr>DateBaculeFluxMessagerie</vt:lpstr>
      <vt:lpstr>DateCreationComptesUtilisateur</vt:lpstr>
      <vt:lpstr>DomainePrincipal</vt:lpstr>
      <vt:lpstr>DomainePrincipale</vt:lpstr>
      <vt:lpstr>DomainesSecondaires</vt:lpstr>
      <vt:lpstr>DomaineTechniqueO365</vt:lpstr>
      <vt:lpstr>EmailDuSignataire</vt:lpstr>
      <vt:lpstr>emailReferentTechnique</vt:lpstr>
      <vt:lpstr>ListeAzureAD</vt:lpstr>
      <vt:lpstr>ListeDesSites</vt:lpstr>
      <vt:lpstr>ListeGroupesDistribution</vt:lpstr>
      <vt:lpstr>listeMyBackup</vt:lpstr>
      <vt:lpstr>ListePrimarySMTP</vt:lpstr>
      <vt:lpstr>ListeServeurMessagerie</vt:lpstr>
      <vt:lpstr>ListeUtilisateurs</vt:lpstr>
      <vt:lpstr>LoginConnexionPanelDNS</vt:lpstr>
      <vt:lpstr>MigrationHybrideOuiNon</vt:lpstr>
      <vt:lpstr>NbDomaineAD</vt:lpstr>
      <vt:lpstr>NbServeursDeMessagerie</vt:lpstr>
      <vt:lpstr>NbSitesClient</vt:lpstr>
      <vt:lpstr>NomDesListesDeDistribution</vt:lpstr>
      <vt:lpstr>NomDuSignataire</vt:lpstr>
      <vt:lpstr>NomReferentTechnique</vt:lpstr>
      <vt:lpstr>NomsDesDomainesSecondaires</vt:lpstr>
      <vt:lpstr>OuiNon</vt:lpstr>
      <vt:lpstr>PassWordConnexionPanelDNS</vt:lpstr>
      <vt:lpstr>PrenomDuSignataire</vt:lpstr>
      <vt:lpstr>PrenomReferentTechnique</vt:lpstr>
      <vt:lpstr>PrestationsRealisées</vt:lpstr>
      <vt:lpstr>QuiMetEnService</vt:lpstr>
      <vt:lpstr>RaisonSocialePrestataire</vt:lpstr>
      <vt:lpstr>ScriptingLicenceUtilisateur</vt:lpstr>
      <vt:lpstr>TabLicencesO365</vt:lpstr>
      <vt:lpstr>TelMobileReferentTechnique</vt:lpstr>
      <vt:lpstr>TenantExistantOuiNon</vt:lpstr>
      <vt:lpstr>TestConnexionRegistrar</vt:lpstr>
      <vt:lpstr>URLConnexionPanelDNS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 DARFEUILLE</dc:creator>
  <cp:lastModifiedBy>Christophe DARFEUILLE</cp:lastModifiedBy>
  <dcterms:created xsi:type="dcterms:W3CDTF">2020-02-18T17:13:46Z</dcterms:created>
  <dcterms:modified xsi:type="dcterms:W3CDTF">2022-11-25T14:56:15Z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ad507c-8d82-4883-be57-fd29957aa7b0_Enabled">
    <vt:lpwstr>true</vt:lpwstr>
  </property>
  <property fmtid="{D5CDD505-2E9C-101B-9397-08002B2CF9AE}" pid="3" name="MSIP_Label_a6ad507c-8d82-4883-be57-fd29957aa7b0_SetDate">
    <vt:lpwstr>2020-02-18T17:13:46Z</vt:lpwstr>
  </property>
  <property fmtid="{D5CDD505-2E9C-101B-9397-08002B2CF9AE}" pid="4" name="MSIP_Label_a6ad507c-8d82-4883-be57-fd29957aa7b0_Method">
    <vt:lpwstr>Standard</vt:lpwstr>
  </property>
  <property fmtid="{D5CDD505-2E9C-101B-9397-08002B2CF9AE}" pid="5" name="MSIP_Label_a6ad507c-8d82-4883-be57-fd29957aa7b0_Name">
    <vt:lpwstr>a6ad507c-8d82-4883-be57-fd29957aa7b0</vt:lpwstr>
  </property>
  <property fmtid="{D5CDD505-2E9C-101B-9397-08002B2CF9AE}" pid="6" name="MSIP_Label_a6ad507c-8d82-4883-be57-fd29957aa7b0_SiteId">
    <vt:lpwstr>8d80dde4-6e4f-4338-9efa-867de8a5fc48</vt:lpwstr>
  </property>
  <property fmtid="{D5CDD505-2E9C-101B-9397-08002B2CF9AE}" pid="7" name="MSIP_Label_a6ad507c-8d82-4883-be57-fd29957aa7b0_ActionId">
    <vt:lpwstr>2daf8d0d-7d11-438c-a4ba-000063cd81cb</vt:lpwstr>
  </property>
  <property fmtid="{D5CDD505-2E9C-101B-9397-08002B2CF9AE}" pid="8" name="MSIP_Label_a6ad507c-8d82-4883-be57-fd29957aa7b0_ContentBits">
    <vt:lpwstr>0</vt:lpwstr>
  </property>
  <property fmtid="{D5CDD505-2E9C-101B-9397-08002B2CF9AE}" pid="9" name="ContentTypeId">
    <vt:lpwstr>0x010100969BB25D79D6934C9135C1CF204ADD40</vt:lpwstr>
  </property>
  <property fmtid="{D5CDD505-2E9C-101B-9397-08002B2CF9AE}" pid="10" name="Solution ID">
    <vt:lpwstr>{15727DE6-F92D-4E46-ACB4-0E2C58B31A18}</vt:lpwstr>
  </property>
</Properties>
</file>